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uadro-mac1" sheetId="1" r:id="rId1"/>
    <sheet name="cuadro-mac2" sheetId="2" r:id="rId2"/>
    <sheet name="cuadro-mac3" sheetId="3" r:id="rId3"/>
    <sheet name="cuadro-mac4" sheetId="4" r:id="rId4"/>
    <sheet name="cuadro-mac5 " sheetId="5" r:id="rId5"/>
    <sheet name="cuadro-mac6 " sheetId="6" r:id="rId6"/>
    <sheet name="cuadro-mac7" sheetId="7" r:id="rId7"/>
    <sheet name="cuadro-mac8 " sheetId="8" r:id="rId8"/>
    <sheet name="cuadro-mac9 " sheetId="9" r:id="rId9"/>
    <sheet name="cuadro-mac10 " sheetId="10" r:id="rId10"/>
    <sheet name="cuadro-mac11  " sheetId="11" r:id="rId11"/>
    <sheet name="cuadro-mac12 " sheetId="12" r:id="rId12"/>
    <sheet name="cuadro-mac13 " sheetId="13" r:id="rId13"/>
    <sheet name="cuadro-mac14 " sheetId="14" r:id="rId14"/>
    <sheet name="cuadro-mac15" sheetId="15" r:id="rId15"/>
  </sheets>
  <externalReferences>
    <externalReference r:id="rId18"/>
    <externalReference r:id="rId19"/>
  </externalReferences>
  <definedNames>
    <definedName name="_" localSheetId="9">'[1]Cta92-98'!#REF!</definedName>
    <definedName name="_" localSheetId="10">'[1]Cta92-98'!#REF!</definedName>
    <definedName name="_" localSheetId="11">'[1]Cta92-98'!#REF!</definedName>
    <definedName name="_" localSheetId="12">'[1]Cta92-98'!#REF!</definedName>
    <definedName name="_" localSheetId="13">'[1]Cta92-98'!#REF!</definedName>
    <definedName name="_" localSheetId="1">'[1]Cta92-98'!#REF!</definedName>
    <definedName name="_" localSheetId="2">'[1]Cta92-98'!#REF!</definedName>
    <definedName name="_" localSheetId="4">'[1]Cta92-98'!#REF!</definedName>
    <definedName name="_" localSheetId="5">'[1]Cta92-98'!#REF!</definedName>
    <definedName name="_" localSheetId="7">'[1]Cta92-98'!#REF!</definedName>
    <definedName name="_" localSheetId="8">'[1]Cta92-98'!#REF!</definedName>
    <definedName name="_">'[1]Cta92-98'!#REF!</definedName>
    <definedName name="_VA66" localSheetId="9">#REF!</definedName>
    <definedName name="_VA66" localSheetId="10">#REF!</definedName>
    <definedName name="_VA66" localSheetId="11">#REF!</definedName>
    <definedName name="_VA66" localSheetId="12">#REF!</definedName>
    <definedName name="_VA66" localSheetId="13">#REF!</definedName>
    <definedName name="_VA66" localSheetId="1">#REF!</definedName>
    <definedName name="_VA66" localSheetId="2">#REF!</definedName>
    <definedName name="_VA66" localSheetId="4">#REF!</definedName>
    <definedName name="_VA66" localSheetId="5">#REF!</definedName>
    <definedName name="_VA66" localSheetId="7">#REF!</definedName>
    <definedName name="_VA66" localSheetId="8">#REF!</definedName>
    <definedName name="_VA66">#REF!</definedName>
    <definedName name="_VBP66" localSheetId="9">#REF!</definedName>
    <definedName name="_VBP66" localSheetId="10">#REF!</definedName>
    <definedName name="_VBP66" localSheetId="11">#REF!</definedName>
    <definedName name="_VBP66" localSheetId="12">#REF!</definedName>
    <definedName name="_VBP66" localSheetId="13">#REF!</definedName>
    <definedName name="_VBP66" localSheetId="1">#REF!</definedName>
    <definedName name="_VBP66" localSheetId="2">#REF!</definedName>
    <definedName name="_VBP66" localSheetId="4">#REF!</definedName>
    <definedName name="_VBP66" localSheetId="5">#REF!</definedName>
    <definedName name="_VBP66" localSheetId="7">#REF!</definedName>
    <definedName name="_VBP66" localSheetId="8">#REF!</definedName>
    <definedName name="_VBP66">#REF!</definedName>
    <definedName name="a45.">'[2]Resumen'!$A$1614</definedName>
    <definedName name="APORTE" localSheetId="9">'[1]Cta92-98'!#REF!</definedName>
    <definedName name="APORTE" localSheetId="10">'[1]Cta92-98'!#REF!</definedName>
    <definedName name="APORTE" localSheetId="11">'[1]Cta92-98'!#REF!</definedName>
    <definedName name="APORTE" localSheetId="12">'[1]Cta92-98'!#REF!</definedName>
    <definedName name="APORTE" localSheetId="13">'[1]Cta92-98'!#REF!</definedName>
    <definedName name="APORTE" localSheetId="1">'[1]Cta92-98'!#REF!</definedName>
    <definedName name="APORTE" localSheetId="2">'[1]Cta92-98'!#REF!</definedName>
    <definedName name="APORTE" localSheetId="4">'[1]Cta92-98'!#REF!</definedName>
    <definedName name="APORTE" localSheetId="5">'[1]Cta92-98'!#REF!</definedName>
    <definedName name="APORTE" localSheetId="7">'[1]Cta92-98'!#REF!</definedName>
    <definedName name="APORTE" localSheetId="8">'[1]Cta92-98'!#REF!</definedName>
    <definedName name="APORTE">'[1]Cta92-98'!#REF!</definedName>
    <definedName name="ARE" localSheetId="9">'[1]Cta92-98'!#REF!</definedName>
    <definedName name="ARE" localSheetId="10">'[1]Cta92-98'!#REF!</definedName>
    <definedName name="ARE" localSheetId="11">'[1]Cta92-98'!#REF!</definedName>
    <definedName name="ARE" localSheetId="12">'[1]Cta92-98'!#REF!</definedName>
    <definedName name="ARE" localSheetId="13">'[1]Cta92-98'!#REF!</definedName>
    <definedName name="ARE" localSheetId="1">'[1]Cta92-98'!#REF!</definedName>
    <definedName name="ARE" localSheetId="2">'[1]Cta92-98'!#REF!</definedName>
    <definedName name="ARE" localSheetId="4">'[1]Cta92-98'!#REF!</definedName>
    <definedName name="ARE" localSheetId="5">'[1]Cta92-98'!#REF!</definedName>
    <definedName name="ARE" localSheetId="7">'[1]Cta92-98'!#REF!</definedName>
    <definedName name="ARE" localSheetId="8">'[1]Cta92-98'!#REF!</definedName>
    <definedName name="ARE">'[1]Cta92-98'!#REF!</definedName>
    <definedName name="_xlnm.Print_Area" localSheetId="0">'cuadro-mac1'!$A$3:$C$25</definedName>
    <definedName name="_xlnm.Print_Area" localSheetId="14">'cuadro-mac15'!$A$2:$E$13</definedName>
    <definedName name="_xlnm.Print_Area" localSheetId="3">'cuadro-mac4'!$A$3:$C$26</definedName>
    <definedName name="Cafetoneladas" localSheetId="9">#REF!</definedName>
    <definedName name="Cafetoneladas" localSheetId="10">#REF!</definedName>
    <definedName name="Cafetoneladas" localSheetId="11">#REF!</definedName>
    <definedName name="Cafetoneladas" localSheetId="12">#REF!</definedName>
    <definedName name="Cafetoneladas" localSheetId="13">#REF!</definedName>
    <definedName name="Cafetoneladas" localSheetId="1">#REF!</definedName>
    <definedName name="Cafetoneladas" localSheetId="2">#REF!</definedName>
    <definedName name="Cafetoneladas" localSheetId="4">#REF!</definedName>
    <definedName name="Cafetoneladas" localSheetId="5">#REF!</definedName>
    <definedName name="Cafetoneladas" localSheetId="7">#REF!</definedName>
    <definedName name="Cafetoneladas" localSheetId="8">#REF!</definedName>
    <definedName name="Cafetoneladas">#REF!</definedName>
    <definedName name="Cafétoneladas" localSheetId="9">#REF!</definedName>
    <definedName name="Cafétoneladas" localSheetId="10">#REF!</definedName>
    <definedName name="Cafétoneladas" localSheetId="11">#REF!</definedName>
    <definedName name="Cafétoneladas" localSheetId="12">#REF!</definedName>
    <definedName name="Cafétoneladas" localSheetId="13">#REF!</definedName>
    <definedName name="Cafétoneladas" localSheetId="1">#REF!</definedName>
    <definedName name="Cafétoneladas" localSheetId="2">#REF!</definedName>
    <definedName name="Cafétoneladas" localSheetId="4">#REF!</definedName>
    <definedName name="Cafétoneladas" localSheetId="5">#REF!</definedName>
    <definedName name="Cafétoneladas" localSheetId="7">#REF!</definedName>
    <definedName name="Cafétoneladas" localSheetId="8">#REF!</definedName>
    <definedName name="Cafétoneladas">#REF!</definedName>
    <definedName name="CANTIDAD" localSheetId="9">#REF!</definedName>
    <definedName name="CANTIDAD" localSheetId="10">#REF!</definedName>
    <definedName name="CANTIDAD" localSheetId="11">#REF!</definedName>
    <definedName name="CANTIDAD" localSheetId="12">#REF!</definedName>
    <definedName name="CANTIDAD" localSheetId="13">#REF!</definedName>
    <definedName name="CANTIDAD" localSheetId="1">#REF!</definedName>
    <definedName name="CANTIDAD" localSheetId="2">#REF!</definedName>
    <definedName name="CANTIDAD" localSheetId="4">#REF!</definedName>
    <definedName name="CANTIDAD" localSheetId="5">#REF!</definedName>
    <definedName name="CANTIDAD" localSheetId="7">#REF!</definedName>
    <definedName name="CANTIDAD" localSheetId="8">#REF!</definedName>
    <definedName name="CANTIDAD">#REF!</definedName>
    <definedName name="COMPINTER" localSheetId="9">'[1]Cta92-98'!#REF!</definedName>
    <definedName name="COMPINTER" localSheetId="10">'[1]Cta92-98'!#REF!</definedName>
    <definedName name="COMPINTER" localSheetId="11">'[1]Cta92-98'!#REF!</definedName>
    <definedName name="COMPINTER" localSheetId="12">'[1]Cta92-98'!#REF!</definedName>
    <definedName name="COMPINTER" localSheetId="13">'[1]Cta92-98'!#REF!</definedName>
    <definedName name="COMPINTER" localSheetId="1">'[1]Cta92-98'!#REF!</definedName>
    <definedName name="COMPINTER" localSheetId="2">'[1]Cta92-98'!#REF!</definedName>
    <definedName name="COMPINTER" localSheetId="4">'[1]Cta92-98'!#REF!</definedName>
    <definedName name="COMPINTER" localSheetId="5">'[1]Cta92-98'!#REF!</definedName>
    <definedName name="COMPINTER" localSheetId="7">'[1]Cta92-98'!#REF!</definedName>
    <definedName name="COMPINTER" localSheetId="8">'[1]Cta92-98'!#REF!</definedName>
    <definedName name="COMPINTER">'[1]Cta92-98'!#REF!</definedName>
    <definedName name="copia" localSheetId="9">#REF!</definedName>
    <definedName name="copia" localSheetId="10">#REF!</definedName>
    <definedName name="copia" localSheetId="11">#REF!</definedName>
    <definedName name="copia" localSheetId="12">#REF!</definedName>
    <definedName name="copia" localSheetId="13">#REF!</definedName>
    <definedName name="copia" localSheetId="1">#REF!</definedName>
    <definedName name="copia" localSheetId="2">#REF!</definedName>
    <definedName name="copia" localSheetId="4">#REF!</definedName>
    <definedName name="copia" localSheetId="5">#REF!</definedName>
    <definedName name="copia" localSheetId="7">#REF!</definedName>
    <definedName name="copia" localSheetId="8">#REF!</definedName>
    <definedName name="copia">#REF!</definedName>
    <definedName name="DIOS" localSheetId="9">'[1]Cta92-98'!#REF!</definedName>
    <definedName name="DIOS" localSheetId="10">'[1]Cta92-98'!#REF!</definedName>
    <definedName name="DIOS" localSheetId="11">'[1]Cta92-98'!#REF!</definedName>
    <definedName name="DIOS" localSheetId="12">'[1]Cta92-98'!#REF!</definedName>
    <definedName name="DIOS" localSheetId="13">'[1]Cta92-98'!#REF!</definedName>
    <definedName name="DIOS" localSheetId="1">'[1]Cta92-98'!#REF!</definedName>
    <definedName name="DIOS" localSheetId="2">'[1]Cta92-98'!#REF!</definedName>
    <definedName name="DIOS" localSheetId="4">'[1]Cta92-98'!#REF!</definedName>
    <definedName name="DIOS" localSheetId="5">'[1]Cta92-98'!#REF!</definedName>
    <definedName name="DIOS" localSheetId="7">'[1]Cta92-98'!#REF!</definedName>
    <definedName name="DIOS" localSheetId="8">'[1]Cta92-98'!#REF!</definedName>
    <definedName name="DIOS">'[1]Cta92-98'!#REF!</definedName>
    <definedName name="DIOSITO" localSheetId="9">'[1]Cta92-98'!#REF!</definedName>
    <definedName name="DIOSITO" localSheetId="10">'[1]Cta92-98'!#REF!</definedName>
    <definedName name="DIOSITO" localSheetId="11">'[1]Cta92-98'!#REF!</definedName>
    <definedName name="DIOSITO" localSheetId="12">'[1]Cta92-98'!#REF!</definedName>
    <definedName name="DIOSITO" localSheetId="13">'[1]Cta92-98'!#REF!</definedName>
    <definedName name="DIOSITO" localSheetId="1">'[1]Cta92-98'!#REF!</definedName>
    <definedName name="DIOSITO" localSheetId="2">'[1]Cta92-98'!#REF!</definedName>
    <definedName name="DIOSITO" localSheetId="4">'[1]Cta92-98'!#REF!</definedName>
    <definedName name="DIOSITO" localSheetId="5">'[1]Cta92-98'!#REF!</definedName>
    <definedName name="DIOSITO" localSheetId="7">'[1]Cta92-98'!#REF!</definedName>
    <definedName name="DIOSITO" localSheetId="8">'[1]Cta92-98'!#REF!</definedName>
    <definedName name="DIOSITO">'[1]Cta92-98'!#REF!</definedName>
    <definedName name="ene" localSheetId="9">#REF!</definedName>
    <definedName name="ene" localSheetId="10">#REF!</definedName>
    <definedName name="ene" localSheetId="11">#REF!</definedName>
    <definedName name="ene" localSheetId="12">#REF!</definedName>
    <definedName name="ene" localSheetId="13">#REF!</definedName>
    <definedName name="ene" localSheetId="1">#REF!</definedName>
    <definedName name="ene" localSheetId="2">#REF!</definedName>
    <definedName name="ene" localSheetId="4">#REF!</definedName>
    <definedName name="ene" localSheetId="5">#REF!</definedName>
    <definedName name="ene" localSheetId="7">#REF!</definedName>
    <definedName name="ene" localSheetId="8">#REF!</definedName>
    <definedName name="ene">#REF!</definedName>
    <definedName name="Estimaciones" localSheetId="9">#REF!</definedName>
    <definedName name="Estimaciones" localSheetId="10">#REF!</definedName>
    <definedName name="Estimaciones" localSheetId="11">#REF!</definedName>
    <definedName name="Estimaciones" localSheetId="12">#REF!</definedName>
    <definedName name="Estimaciones" localSheetId="13">#REF!</definedName>
    <definedName name="Estimaciones" localSheetId="1">#REF!</definedName>
    <definedName name="Estimaciones" localSheetId="2">#REF!</definedName>
    <definedName name="Estimaciones" localSheetId="4">#REF!</definedName>
    <definedName name="Estimaciones" localSheetId="5">#REF!</definedName>
    <definedName name="Estimaciones" localSheetId="7">#REF!</definedName>
    <definedName name="Estimaciones" localSheetId="8">#REF!</definedName>
    <definedName name="Estimaciones">#REF!</definedName>
    <definedName name="feb" localSheetId="9">#REF!</definedName>
    <definedName name="feb" localSheetId="10">#REF!</definedName>
    <definedName name="feb" localSheetId="11">#REF!</definedName>
    <definedName name="feb" localSheetId="12">#REF!</definedName>
    <definedName name="feb" localSheetId="13">#REF!</definedName>
    <definedName name="feb" localSheetId="1">#REF!</definedName>
    <definedName name="feb" localSheetId="2">#REF!</definedName>
    <definedName name="feb" localSheetId="4">#REF!</definedName>
    <definedName name="feb" localSheetId="5">#REF!</definedName>
    <definedName name="feb" localSheetId="7">#REF!</definedName>
    <definedName name="feb" localSheetId="8">#REF!</definedName>
    <definedName name="feb">#REF!</definedName>
    <definedName name="hola" localSheetId="9">#REF!</definedName>
    <definedName name="hola" localSheetId="10">#REF!</definedName>
    <definedName name="hola" localSheetId="11">#REF!</definedName>
    <definedName name="hola" localSheetId="12">#REF!</definedName>
    <definedName name="hola" localSheetId="13">#REF!</definedName>
    <definedName name="hola" localSheetId="1">#REF!</definedName>
    <definedName name="hola" localSheetId="2">#REF!</definedName>
    <definedName name="hola" localSheetId="4">#REF!</definedName>
    <definedName name="hola" localSheetId="5">#REF!</definedName>
    <definedName name="hola" localSheetId="7">#REF!</definedName>
    <definedName name="hola" localSheetId="8">#REF!</definedName>
    <definedName name="hola">#REF!</definedName>
    <definedName name="jjjj" hidden="1">{"INF13",#N/A,FALSE,"ETCN";"DIF15",#N/A,FALSE,"ETCN";"INF20",#N/A,FALSE,"ETCN"}</definedName>
    <definedName name="mar" localSheetId="9">#REF!</definedName>
    <definedName name="mar" localSheetId="10">#REF!</definedName>
    <definedName name="mar" localSheetId="11">#REF!</definedName>
    <definedName name="mar" localSheetId="12">#REF!</definedName>
    <definedName name="mar" localSheetId="13">#REF!</definedName>
    <definedName name="mar" localSheetId="1">#REF!</definedName>
    <definedName name="mar" localSheetId="2">#REF!</definedName>
    <definedName name="mar" localSheetId="4">#REF!</definedName>
    <definedName name="mar" localSheetId="5">#REF!</definedName>
    <definedName name="mar" localSheetId="7">#REF!</definedName>
    <definedName name="mar" localSheetId="8">#REF!</definedName>
    <definedName name="mar">#REF!</definedName>
    <definedName name="may" localSheetId="9">#REF!</definedName>
    <definedName name="may" localSheetId="10">#REF!</definedName>
    <definedName name="may" localSheetId="11">#REF!</definedName>
    <definedName name="may" localSheetId="12">#REF!</definedName>
    <definedName name="may" localSheetId="13">#REF!</definedName>
    <definedName name="may" localSheetId="1">#REF!</definedName>
    <definedName name="may" localSheetId="2">#REF!</definedName>
    <definedName name="may" localSheetId="4">#REF!</definedName>
    <definedName name="may" localSheetId="5">#REF!</definedName>
    <definedName name="may" localSheetId="7">#REF!</definedName>
    <definedName name="may" localSheetId="8">#REF!</definedName>
    <definedName name="may">#REF!</definedName>
    <definedName name="NIVIMPVA" localSheetId="9">'[1]Cta92-98'!#REF!</definedName>
    <definedName name="NIVIMPVA" localSheetId="10">'[1]Cta92-98'!#REF!</definedName>
    <definedName name="NIVIMPVA" localSheetId="11">'[1]Cta92-98'!#REF!</definedName>
    <definedName name="NIVIMPVA" localSheetId="12">'[1]Cta92-98'!#REF!</definedName>
    <definedName name="NIVIMPVA" localSheetId="13">'[1]Cta92-98'!#REF!</definedName>
    <definedName name="NIVIMPVA" localSheetId="1">'[1]Cta92-98'!#REF!</definedName>
    <definedName name="NIVIMPVA" localSheetId="2">'[1]Cta92-98'!#REF!</definedName>
    <definedName name="NIVIMPVA" localSheetId="4">'[1]Cta92-98'!#REF!</definedName>
    <definedName name="NIVIMPVA" localSheetId="5">'[1]Cta92-98'!#REF!</definedName>
    <definedName name="NIVIMPVA" localSheetId="7">'[1]Cta92-98'!#REF!</definedName>
    <definedName name="NIVIMPVA" localSheetId="8">'[1]Cta92-98'!#REF!</definedName>
    <definedName name="NIVIMPVA">'[1]Cta92-98'!#REF!</definedName>
    <definedName name="NIVIMPVBP" localSheetId="9">'[1]Cta92-98'!#REF!</definedName>
    <definedName name="NIVIMPVBP" localSheetId="10">'[1]Cta92-98'!#REF!</definedName>
    <definedName name="NIVIMPVBP" localSheetId="11">'[1]Cta92-98'!#REF!</definedName>
    <definedName name="NIVIMPVBP" localSheetId="12">'[1]Cta92-98'!#REF!</definedName>
    <definedName name="NIVIMPVBP" localSheetId="13">'[1]Cta92-98'!#REF!</definedName>
    <definedName name="NIVIMPVBP" localSheetId="1">'[1]Cta92-98'!#REF!</definedName>
    <definedName name="NIVIMPVBP" localSheetId="2">'[1]Cta92-98'!#REF!</definedName>
    <definedName name="NIVIMPVBP" localSheetId="4">'[1]Cta92-98'!#REF!</definedName>
    <definedName name="NIVIMPVBP" localSheetId="5">'[1]Cta92-98'!#REF!</definedName>
    <definedName name="NIVIMPVBP" localSheetId="7">'[1]Cta92-98'!#REF!</definedName>
    <definedName name="NIVIMPVBP" localSheetId="8">'[1]Cta92-98'!#REF!</definedName>
    <definedName name="NIVIMPVBP">'[1]Cta92-98'!#REF!</definedName>
    <definedName name="nov" localSheetId="9">#REF!</definedName>
    <definedName name="nov" localSheetId="10">#REF!</definedName>
    <definedName name="nov" localSheetId="11">#REF!</definedName>
    <definedName name="nov" localSheetId="12">#REF!</definedName>
    <definedName name="nov" localSheetId="13">#REF!</definedName>
    <definedName name="nov" localSheetId="1">#REF!</definedName>
    <definedName name="nov" localSheetId="2">#REF!</definedName>
    <definedName name="nov" localSheetId="4">#REF!</definedName>
    <definedName name="nov" localSheetId="5">#REF!</definedName>
    <definedName name="nov" localSheetId="7">#REF!</definedName>
    <definedName name="nov" localSheetId="8">#REF!</definedName>
    <definedName name="nov">#REF!</definedName>
    <definedName name="oct" localSheetId="9">#REF!</definedName>
    <definedName name="oct" localSheetId="10">#REF!</definedName>
    <definedName name="oct" localSheetId="11">#REF!</definedName>
    <definedName name="oct" localSheetId="12">#REF!</definedName>
    <definedName name="oct" localSheetId="13">#REF!</definedName>
    <definedName name="oct" localSheetId="1">#REF!</definedName>
    <definedName name="oct" localSheetId="2">#REF!</definedName>
    <definedName name="oct" localSheetId="4">#REF!</definedName>
    <definedName name="oct" localSheetId="5">#REF!</definedName>
    <definedName name="oct" localSheetId="7">#REF!</definedName>
    <definedName name="oct" localSheetId="8">#REF!</definedName>
    <definedName name="oct">#REF!</definedName>
    <definedName name="PARVA" localSheetId="9">'[1]Cta92-98'!#REF!</definedName>
    <definedName name="PARVA" localSheetId="10">'[1]Cta92-98'!#REF!</definedName>
    <definedName name="PARVA" localSheetId="11">'[1]Cta92-98'!#REF!</definedName>
    <definedName name="PARVA" localSheetId="12">'[1]Cta92-98'!#REF!</definedName>
    <definedName name="PARVA" localSheetId="13">'[1]Cta92-98'!#REF!</definedName>
    <definedName name="PARVA" localSheetId="1">'[1]Cta92-98'!#REF!</definedName>
    <definedName name="PARVA" localSheetId="2">'[1]Cta92-98'!#REF!</definedName>
    <definedName name="PARVA" localSheetId="4">'[1]Cta92-98'!#REF!</definedName>
    <definedName name="PARVA" localSheetId="5">'[1]Cta92-98'!#REF!</definedName>
    <definedName name="PARVA" localSheetId="7">'[1]Cta92-98'!#REF!</definedName>
    <definedName name="PARVA" localSheetId="8">'[1]Cta92-98'!#REF!</definedName>
    <definedName name="PARVA">'[1]Cta92-98'!#REF!</definedName>
    <definedName name="PARVA66" localSheetId="9">'[1]Cta92-98'!#REF!</definedName>
    <definedName name="PARVA66" localSheetId="10">'[1]Cta92-98'!#REF!</definedName>
    <definedName name="PARVA66" localSheetId="11">'[1]Cta92-98'!#REF!</definedName>
    <definedName name="PARVA66" localSheetId="12">'[1]Cta92-98'!#REF!</definedName>
    <definedName name="PARVA66" localSheetId="13">'[1]Cta92-98'!#REF!</definedName>
    <definedName name="PARVA66" localSheetId="1">'[1]Cta92-98'!#REF!</definedName>
    <definedName name="PARVA66" localSheetId="2">'[1]Cta92-98'!#REF!</definedName>
    <definedName name="PARVA66" localSheetId="4">'[1]Cta92-98'!#REF!</definedName>
    <definedName name="PARVA66" localSheetId="5">'[1]Cta92-98'!#REF!</definedName>
    <definedName name="PARVA66" localSheetId="7">'[1]Cta92-98'!#REF!</definedName>
    <definedName name="PARVA66" localSheetId="8">'[1]Cta92-98'!#REF!</definedName>
    <definedName name="PARVA66">'[1]Cta92-98'!#REF!</definedName>
    <definedName name="PARVBP" localSheetId="9">'[1]Cta92-98'!#REF!</definedName>
    <definedName name="PARVBP" localSheetId="10">'[1]Cta92-98'!#REF!</definedName>
    <definedName name="PARVBP" localSheetId="11">'[1]Cta92-98'!#REF!</definedName>
    <definedName name="PARVBP" localSheetId="12">'[1]Cta92-98'!#REF!</definedName>
    <definedName name="PARVBP" localSheetId="13">'[1]Cta92-98'!#REF!</definedName>
    <definedName name="PARVBP" localSheetId="1">'[1]Cta92-98'!#REF!</definedName>
    <definedName name="PARVBP" localSheetId="2">'[1]Cta92-98'!#REF!</definedName>
    <definedName name="PARVBP" localSheetId="4">'[1]Cta92-98'!#REF!</definedName>
    <definedName name="PARVBP" localSheetId="5">'[1]Cta92-98'!#REF!</definedName>
    <definedName name="PARVBP" localSheetId="7">'[1]Cta92-98'!#REF!</definedName>
    <definedName name="PARVBP" localSheetId="8">'[1]Cta92-98'!#REF!</definedName>
    <definedName name="PARVBP">'[1]Cta92-98'!#REF!</definedName>
    <definedName name="PARVBP66" localSheetId="9">'[1]Cta92-98'!#REF!</definedName>
    <definedName name="PARVBP66" localSheetId="10">'[1]Cta92-98'!#REF!</definedName>
    <definedName name="PARVBP66" localSheetId="11">'[1]Cta92-98'!#REF!</definedName>
    <definedName name="PARVBP66" localSheetId="12">'[1]Cta92-98'!#REF!</definedName>
    <definedName name="PARVBP66" localSheetId="13">'[1]Cta92-98'!#REF!</definedName>
    <definedName name="PARVBP66" localSheetId="1">'[1]Cta92-98'!#REF!</definedName>
    <definedName name="PARVBP66" localSheetId="2">'[1]Cta92-98'!#REF!</definedName>
    <definedName name="PARVBP66" localSheetId="4">'[1]Cta92-98'!#REF!</definedName>
    <definedName name="PARVBP66" localSheetId="5">'[1]Cta92-98'!#REF!</definedName>
    <definedName name="PARVBP66" localSheetId="7">'[1]Cta92-98'!#REF!</definedName>
    <definedName name="PARVBP66" localSheetId="8">'[1]Cta92-98'!#REF!</definedName>
    <definedName name="PARVBP66">'[1]Cta92-98'!#REF!</definedName>
    <definedName name="PAU" localSheetId="9">#REF!</definedName>
    <definedName name="PAU" localSheetId="10">#REF!</definedName>
    <definedName name="PAU" localSheetId="11">#REF!</definedName>
    <definedName name="PAU" localSheetId="12">#REF!</definedName>
    <definedName name="PAU" localSheetId="13">#REF!</definedName>
    <definedName name="PAU" localSheetId="1">#REF!</definedName>
    <definedName name="PAU" localSheetId="2">#REF!</definedName>
    <definedName name="PAU" localSheetId="4">#REF!</definedName>
    <definedName name="PAU" localSheetId="5">#REF!</definedName>
    <definedName name="PAU" localSheetId="7">#REF!</definedName>
    <definedName name="PAU" localSheetId="8">#REF!</definedName>
    <definedName name="PAU">#REF!</definedName>
    <definedName name="PRODUC" localSheetId="9">#REF!</definedName>
    <definedName name="PRODUC" localSheetId="10">#REF!</definedName>
    <definedName name="PRODUC" localSheetId="11">#REF!</definedName>
    <definedName name="PRODUC" localSheetId="12">#REF!</definedName>
    <definedName name="PRODUC" localSheetId="13">#REF!</definedName>
    <definedName name="PRODUC" localSheetId="1">#REF!</definedName>
    <definedName name="PRODUC" localSheetId="2">#REF!</definedName>
    <definedName name="PRODUC" localSheetId="4">#REF!</definedName>
    <definedName name="PRODUC" localSheetId="5">#REF!</definedName>
    <definedName name="PRODUC" localSheetId="7">#REF!</definedName>
    <definedName name="PRODUC" localSheetId="8">#REF!</definedName>
    <definedName name="PRODUC">#REF!</definedName>
    <definedName name="set" localSheetId="9">#REF!</definedName>
    <definedName name="set" localSheetId="10">#REF!</definedName>
    <definedName name="set" localSheetId="11">#REF!</definedName>
    <definedName name="set" localSheetId="12">#REF!</definedName>
    <definedName name="set" localSheetId="13">#REF!</definedName>
    <definedName name="set" localSheetId="1">#REF!</definedName>
    <definedName name="set" localSheetId="2">#REF!</definedName>
    <definedName name="set" localSheetId="4">#REF!</definedName>
    <definedName name="set" localSheetId="5">#REF!</definedName>
    <definedName name="set" localSheetId="7">#REF!</definedName>
    <definedName name="set" localSheetId="8">#REF!</definedName>
    <definedName name="set">#REF!</definedName>
    <definedName name="_xlnm.Print_Titles" localSheetId="9">'cuadro-mac10 '!$1:$4</definedName>
    <definedName name="_xlnm.Print_Titles" localSheetId="10">'cuadro-mac11  '!$2:$5</definedName>
    <definedName name="_xlnm.Print_Titles" localSheetId="11">'cuadro-mac12 '!$1:$4</definedName>
    <definedName name="_xlnm.Print_Titles" localSheetId="12">'cuadro-mac13 '!$1:$4</definedName>
    <definedName name="_xlnm.Print_Titles" localSheetId="13">'cuadro-mac14 '!$1:$4</definedName>
    <definedName name="_xlnm.Print_Titles" localSheetId="6">'cuadro-mac7'!$2:$5</definedName>
    <definedName name="_xlnm.Print_Titles" localSheetId="7">'cuadro-mac8 '!$1:$4</definedName>
    <definedName name="_xlnm.Print_Titles" localSheetId="8">'cuadro-mac9 '!$1:$4</definedName>
    <definedName name="v" localSheetId="9">'[1]Cta92-98'!#REF!</definedName>
    <definedName name="v" localSheetId="10">'[1]Cta92-98'!#REF!</definedName>
    <definedName name="v" localSheetId="11">'[1]Cta92-98'!#REF!</definedName>
    <definedName name="v" localSheetId="12">'[1]Cta92-98'!#REF!</definedName>
    <definedName name="v" localSheetId="13">'[1]Cta92-98'!#REF!</definedName>
    <definedName name="v" localSheetId="1">'[1]Cta92-98'!#REF!</definedName>
    <definedName name="v" localSheetId="2">'[1]Cta92-98'!#REF!</definedName>
    <definedName name="v" localSheetId="4">'[1]Cta92-98'!#REF!</definedName>
    <definedName name="v" localSheetId="5">'[1]Cta92-98'!#REF!</definedName>
    <definedName name="v" localSheetId="7">'[1]Cta92-98'!#REF!</definedName>
    <definedName name="v" localSheetId="8">'[1]Cta92-98'!#REF!</definedName>
    <definedName name="v">'[1]Cta92-98'!#REF!</definedName>
    <definedName name="VA" localSheetId="9">#REF!</definedName>
    <definedName name="VA" localSheetId="10">#REF!</definedName>
    <definedName name="VA" localSheetId="11">#REF!</definedName>
    <definedName name="VA" localSheetId="12">#REF!</definedName>
    <definedName name="VA" localSheetId="13">#REF!</definedName>
    <definedName name="VA" localSheetId="1">#REF!</definedName>
    <definedName name="VA" localSheetId="2">#REF!</definedName>
    <definedName name="VA" localSheetId="4">#REF!</definedName>
    <definedName name="VA" localSheetId="5">#REF!</definedName>
    <definedName name="VA" localSheetId="7">#REF!</definedName>
    <definedName name="VA" localSheetId="8">#REF!</definedName>
    <definedName name="VA">#REF!</definedName>
    <definedName name="VARIACANTI" localSheetId="9">'[1]Cta92-98'!#REF!</definedName>
    <definedName name="VARIACANTI" localSheetId="10">'[1]Cta92-98'!#REF!</definedName>
    <definedName name="VARIACANTI" localSheetId="11">'[1]Cta92-98'!#REF!</definedName>
    <definedName name="VARIACANTI" localSheetId="12">'[1]Cta92-98'!#REF!</definedName>
    <definedName name="VARIACANTI" localSheetId="13">'[1]Cta92-98'!#REF!</definedName>
    <definedName name="VARIACANTI" localSheetId="1">'[1]Cta92-98'!#REF!</definedName>
    <definedName name="VARIACANTI" localSheetId="2">'[1]Cta92-98'!#REF!</definedName>
    <definedName name="VARIACANTI" localSheetId="4">'[1]Cta92-98'!#REF!</definedName>
    <definedName name="VARIACANTI" localSheetId="5">'[1]Cta92-98'!#REF!</definedName>
    <definedName name="VARIACANTI" localSheetId="7">'[1]Cta92-98'!#REF!</definedName>
    <definedName name="VARIACANTI" localSheetId="8">'[1]Cta92-98'!#REF!</definedName>
    <definedName name="VARIACANTI">'[1]Cta92-98'!#REF!</definedName>
    <definedName name="VARIMPCI" localSheetId="9">'[1]Cta92-98'!#REF!</definedName>
    <definedName name="VARIMPCI" localSheetId="10">'[1]Cta92-98'!#REF!</definedName>
    <definedName name="VARIMPCI" localSheetId="11">'[1]Cta92-98'!#REF!</definedName>
    <definedName name="VARIMPCI" localSheetId="12">'[1]Cta92-98'!#REF!</definedName>
    <definedName name="VARIMPCI" localSheetId="13">'[1]Cta92-98'!#REF!</definedName>
    <definedName name="VARIMPCI" localSheetId="1">'[1]Cta92-98'!#REF!</definedName>
    <definedName name="VARIMPCI" localSheetId="2">'[1]Cta92-98'!#REF!</definedName>
    <definedName name="VARIMPCI" localSheetId="4">'[1]Cta92-98'!#REF!</definedName>
    <definedName name="VARIMPCI" localSheetId="5">'[1]Cta92-98'!#REF!</definedName>
    <definedName name="VARIMPCI" localSheetId="7">'[1]Cta92-98'!#REF!</definedName>
    <definedName name="VARIMPCI" localSheetId="8">'[1]Cta92-98'!#REF!</definedName>
    <definedName name="VARIMPCI">'[1]Cta92-98'!#REF!</definedName>
    <definedName name="VARIMPVA" localSheetId="9">'[1]Cta92-98'!#REF!</definedName>
    <definedName name="VARIMPVA" localSheetId="10">'[1]Cta92-98'!#REF!</definedName>
    <definedName name="VARIMPVA" localSheetId="11">'[1]Cta92-98'!#REF!</definedName>
    <definedName name="VARIMPVA" localSheetId="12">'[1]Cta92-98'!#REF!</definedName>
    <definedName name="VARIMPVA" localSheetId="13">'[1]Cta92-98'!#REF!</definedName>
    <definedName name="VARIMPVA" localSheetId="1">'[1]Cta92-98'!#REF!</definedName>
    <definedName name="VARIMPVA" localSheetId="2">'[1]Cta92-98'!#REF!</definedName>
    <definedName name="VARIMPVA" localSheetId="4">'[1]Cta92-98'!#REF!</definedName>
    <definedName name="VARIMPVA" localSheetId="5">'[1]Cta92-98'!#REF!</definedName>
    <definedName name="VARIMPVA" localSheetId="7">'[1]Cta92-98'!#REF!</definedName>
    <definedName name="VARIMPVA" localSheetId="8">'[1]Cta92-98'!#REF!</definedName>
    <definedName name="VARIMPVA">'[1]Cta92-98'!#REF!</definedName>
    <definedName name="VARIMPVBP" localSheetId="9">'[1]Cta92-98'!#REF!</definedName>
    <definedName name="VARIMPVBP" localSheetId="10">'[1]Cta92-98'!#REF!</definedName>
    <definedName name="VARIMPVBP" localSheetId="11">'[1]Cta92-98'!#REF!</definedName>
    <definedName name="VARIMPVBP" localSheetId="12">'[1]Cta92-98'!#REF!</definedName>
    <definedName name="VARIMPVBP" localSheetId="13">'[1]Cta92-98'!#REF!</definedName>
    <definedName name="VARIMPVBP" localSheetId="1">'[1]Cta92-98'!#REF!</definedName>
    <definedName name="VARIMPVBP" localSheetId="2">'[1]Cta92-98'!#REF!</definedName>
    <definedName name="VARIMPVBP" localSheetId="4">'[1]Cta92-98'!#REF!</definedName>
    <definedName name="VARIMPVBP" localSheetId="5">'[1]Cta92-98'!#REF!</definedName>
    <definedName name="VARIMPVBP" localSheetId="7">'[1]Cta92-98'!#REF!</definedName>
    <definedName name="VARIMPVBP" localSheetId="8">'[1]Cta92-98'!#REF!</definedName>
    <definedName name="VARIMPVBP">'[1]Cta92-98'!#REF!</definedName>
    <definedName name="VARVA" localSheetId="9">'[1]Cta92-98'!#REF!</definedName>
    <definedName name="VARVA" localSheetId="10">'[1]Cta92-98'!#REF!</definedName>
    <definedName name="VARVA" localSheetId="11">'[1]Cta92-98'!#REF!</definedName>
    <definedName name="VARVA" localSheetId="12">'[1]Cta92-98'!#REF!</definedName>
    <definedName name="VARVA" localSheetId="13">'[1]Cta92-98'!#REF!</definedName>
    <definedName name="VARVA" localSheetId="1">'[1]Cta92-98'!#REF!</definedName>
    <definedName name="VARVA" localSheetId="2">'[1]Cta92-98'!#REF!</definedName>
    <definedName name="VARVA" localSheetId="4">'[1]Cta92-98'!#REF!</definedName>
    <definedName name="VARVA" localSheetId="5">'[1]Cta92-98'!#REF!</definedName>
    <definedName name="VARVA" localSheetId="7">'[1]Cta92-98'!#REF!</definedName>
    <definedName name="VARVA" localSheetId="8">'[1]Cta92-98'!#REF!</definedName>
    <definedName name="VARVA">'[1]Cta92-98'!#REF!</definedName>
    <definedName name="VARVA66" localSheetId="9">'[1]Cta92-98'!#REF!</definedName>
    <definedName name="VARVA66" localSheetId="10">'[1]Cta92-98'!#REF!</definedName>
    <definedName name="VARVA66" localSheetId="11">'[1]Cta92-98'!#REF!</definedName>
    <definedName name="VARVA66" localSheetId="12">'[1]Cta92-98'!#REF!</definedName>
    <definedName name="VARVA66" localSheetId="13">'[1]Cta92-98'!#REF!</definedName>
    <definedName name="VARVA66" localSheetId="1">'[1]Cta92-98'!#REF!</definedName>
    <definedName name="VARVA66" localSheetId="2">'[1]Cta92-98'!#REF!</definedName>
    <definedName name="VARVA66" localSheetId="4">'[1]Cta92-98'!#REF!</definedName>
    <definedName name="VARVA66" localSheetId="5">'[1]Cta92-98'!#REF!</definedName>
    <definedName name="VARVA66" localSheetId="7">'[1]Cta92-98'!#REF!</definedName>
    <definedName name="VARVA66" localSheetId="8">'[1]Cta92-98'!#REF!</definedName>
    <definedName name="VARVA66">'[1]Cta92-98'!#REF!</definedName>
    <definedName name="VARVBP" localSheetId="9">'[1]Cta92-98'!#REF!</definedName>
    <definedName name="VARVBP" localSheetId="10">'[1]Cta92-98'!#REF!</definedName>
    <definedName name="VARVBP" localSheetId="11">'[1]Cta92-98'!#REF!</definedName>
    <definedName name="VARVBP" localSheetId="12">'[1]Cta92-98'!#REF!</definedName>
    <definedName name="VARVBP" localSheetId="13">'[1]Cta92-98'!#REF!</definedName>
    <definedName name="VARVBP" localSheetId="1">'[1]Cta92-98'!#REF!</definedName>
    <definedName name="VARVBP" localSheetId="2">'[1]Cta92-98'!#REF!</definedName>
    <definedName name="VARVBP" localSheetId="4">'[1]Cta92-98'!#REF!</definedName>
    <definedName name="VARVBP" localSheetId="5">'[1]Cta92-98'!#REF!</definedName>
    <definedName name="VARVBP" localSheetId="7">'[1]Cta92-98'!#REF!</definedName>
    <definedName name="VARVBP" localSheetId="8">'[1]Cta92-98'!#REF!</definedName>
    <definedName name="VARVBP">'[1]Cta92-98'!#REF!</definedName>
    <definedName name="VARVBP66" localSheetId="9">'[1]Cta92-98'!#REF!</definedName>
    <definedName name="VARVBP66" localSheetId="10">'[1]Cta92-98'!#REF!</definedName>
    <definedName name="VARVBP66" localSheetId="11">'[1]Cta92-98'!#REF!</definedName>
    <definedName name="VARVBP66" localSheetId="12">'[1]Cta92-98'!#REF!</definedName>
    <definedName name="VARVBP66" localSheetId="13">'[1]Cta92-98'!#REF!</definedName>
    <definedName name="VARVBP66" localSheetId="1">'[1]Cta92-98'!#REF!</definedName>
    <definedName name="VARVBP66" localSheetId="2">'[1]Cta92-98'!#REF!</definedName>
    <definedName name="VARVBP66" localSheetId="4">'[1]Cta92-98'!#REF!</definedName>
    <definedName name="VARVBP66" localSheetId="5">'[1]Cta92-98'!#REF!</definedName>
    <definedName name="VARVBP66" localSheetId="7">'[1]Cta92-98'!#REF!</definedName>
    <definedName name="VARVBP66" localSheetId="8">'[1]Cta92-98'!#REF!</definedName>
    <definedName name="VARVBP66">'[1]Cta92-98'!#REF!</definedName>
    <definedName name="VBP" localSheetId="9">#REF!</definedName>
    <definedName name="VBP" localSheetId="10">#REF!</definedName>
    <definedName name="VBP" localSheetId="11">#REF!</definedName>
    <definedName name="VBP" localSheetId="12">#REF!</definedName>
    <definedName name="VBP" localSheetId="13">#REF!</definedName>
    <definedName name="VBP" localSheetId="1">#REF!</definedName>
    <definedName name="VBP" localSheetId="2">#REF!</definedName>
    <definedName name="VBP" localSheetId="4">#REF!</definedName>
    <definedName name="VBP" localSheetId="5">#REF!</definedName>
    <definedName name="VBP" localSheetId="7">#REF!</definedName>
    <definedName name="VBP" localSheetId="8">#REF!</definedName>
    <definedName name="VBP">#REF!</definedName>
    <definedName name="wrn.ESTIMACIONES." hidden="1">{"INF13",#N/A,FALSE,"ETCN";"DIF15",#N/A,FALSE,"ETCN";"INF20",#N/A,FALSE,"ETCN"}</definedName>
    <definedName name="YETTT" localSheetId="9">#REF!</definedName>
    <definedName name="YETTT" localSheetId="10">#REF!</definedName>
    <definedName name="YETTT" localSheetId="11">#REF!</definedName>
    <definedName name="YETTT" localSheetId="12">#REF!</definedName>
    <definedName name="YETTT" localSheetId="13">#REF!</definedName>
    <definedName name="YETTT" localSheetId="1">#REF!</definedName>
    <definedName name="YETTT" localSheetId="2">#REF!</definedName>
    <definedName name="YETTT" localSheetId="4">#REF!</definedName>
    <definedName name="YETTT" localSheetId="5">#REF!</definedName>
    <definedName name="YETTT" localSheetId="7">#REF!</definedName>
    <definedName name="YETTT" localSheetId="8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<sst xmlns="http://schemas.openxmlformats.org/spreadsheetml/2006/main" count="477" uniqueCount="105">
  <si>
    <t>Cuadro 1</t>
  </si>
  <si>
    <t xml:space="preserve">Costa Rica. Producto Interno Bruto  según rama de actividad económica, 2013-2016.  </t>
  </si>
  <si>
    <t>(millones de colones)</t>
  </si>
  <si>
    <t>2016a/</t>
  </si>
  <si>
    <t>Variación % 2016/15</t>
  </si>
  <si>
    <t>Producto Interno Bruto a precios de mercado</t>
  </si>
  <si>
    <t>Construcción</t>
  </si>
  <si>
    <t>Producto Interno Bruto a precios básicos</t>
  </si>
  <si>
    <t>Agricultura, silvicultura y pesca</t>
  </si>
  <si>
    <t>Minas y canteras</t>
  </si>
  <si>
    <t>Manufactura</t>
  </si>
  <si>
    <t>Electricidad, agua y servicios de saneamiento</t>
  </si>
  <si>
    <t>Comercio al por mayor y al por menor</t>
  </si>
  <si>
    <t>Transporte y almacenamiento</t>
  </si>
  <si>
    <t>Actividades de alojamiento y servicios de comida</t>
  </si>
  <si>
    <t>Información y comunicaciones</t>
  </si>
  <si>
    <t>Actividades financieras y de seguros</t>
  </si>
  <si>
    <t>Actividades inmobiliarias</t>
  </si>
  <si>
    <t>Actividades profesionales, científicas, técnicas, administrativas y servicios de apoyo</t>
  </si>
  <si>
    <t>Administración pública y planes de seguridad social de afiliación obligatoria</t>
  </si>
  <si>
    <t>Enseñanza y actividades de la salud humana y de asistencia social</t>
  </si>
  <si>
    <t>Otras actividades</t>
  </si>
  <si>
    <t>a/ Preliminar.</t>
  </si>
  <si>
    <t xml:space="preserve">Fuente: Sepsa, con base en información del Banco Central de Costa Rica (BCCR) </t>
  </si>
  <si>
    <t>Cuadro 2</t>
  </si>
  <si>
    <t>Costa Rica. Composición porcentual del Producto Interno Bruto  según rama de actividad económica, 2013-2016.</t>
  </si>
  <si>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(porcentaje)</t>
    </r>
  </si>
  <si>
    <t>Cuadro 3</t>
  </si>
  <si>
    <t>Costa Rica. Tasa de variación anual del Producto Interno Bruto según rama de actividad económica, 2013-2016.</t>
  </si>
  <si>
    <t>Cuadro 4</t>
  </si>
  <si>
    <t xml:space="preserve">Costa Rica. Producto Interno Bruto  según rama de actividad económica. 2013-2016.  </t>
  </si>
  <si>
    <t>(millones de colones encadenados referencia 2012)</t>
  </si>
  <si>
    <t>Nota: En febrero del 2016 el Banco Central de Costa Rica, dio a conocer un nuevo cálculo de las cuentas nacionales. Se utiliza el 2012 como año de referencia y viene a sustituir el cálculo con el año base 1991 vigente hasta ese momento.</t>
  </si>
  <si>
    <t>Cuadro 5</t>
  </si>
  <si>
    <t>Costa Rica. Tasa de variación anual del Producto Interno Bruto según rama de actividad económica.  2013-2016.</t>
  </si>
  <si>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(colones encadenados referencia 2012, porcentaje)</t>
    </r>
  </si>
  <si>
    <t>Cuadro 6</t>
  </si>
  <si>
    <t>Costa Rica. Aporte a la tasa de variación anual del Producto Interno Bruto según rama de actividad económica, 2013-2016.</t>
  </si>
  <si>
    <t>Cuadro 7</t>
  </si>
  <si>
    <t xml:space="preserve">Costa Rica. Valor agregado de las actividades primarias del sector agropecuario,  2013-2016.  </t>
  </si>
  <si>
    <t>(millones de colones corrientes)</t>
  </si>
  <si>
    <t>Actividades</t>
  </si>
  <si>
    <t>Participación 2016 %</t>
  </si>
  <si>
    <t>Agrícola</t>
  </si>
  <si>
    <t>Pecuario</t>
  </si>
  <si>
    <t>Pesca y acuicultura</t>
  </si>
  <si>
    <t>Total</t>
  </si>
  <si>
    <t>Cuadro 8</t>
  </si>
  <si>
    <t xml:space="preserve">Costa Rica. Valor agregado de las actividades primarias del sector agropecuario, 2013-2016.  </t>
  </si>
  <si>
    <t>Cuadro 9</t>
  </si>
  <si>
    <t xml:space="preserve">Costa Rica. Tasa de variación del valor agregado de las actividades primarias del sector agropecuario, 2013-2016.  </t>
  </si>
  <si>
    <t>(colones encadenados referencia 2012, porcentaje)</t>
  </si>
  <si>
    <t>Cuadro 10</t>
  </si>
  <si>
    <t xml:space="preserve">Costa Rica. Aporte a la tasa de variación del valor agregado de las actividades primarias del sector agropecuario, 2013-2016.  </t>
  </si>
  <si>
    <t>Cuadro 11</t>
  </si>
  <si>
    <t xml:space="preserve">Costa Rica. Valor Bruto de la Producción de las actividades primarias del sector agropecuario,  2013-2016.  </t>
  </si>
  <si>
    <t>Cuadro 12</t>
  </si>
  <si>
    <t xml:space="preserve">Costa Rica. Valor Bruto de la Producción de las actividades primarias del sector agropecuario, 2013-2016.  </t>
  </si>
  <si>
    <t>Cuadro 13</t>
  </si>
  <si>
    <t xml:space="preserve">Costa Rica. Tasa de variación del valor bruto de la producción de las actividades primarias del sector agropecuario, 2013-2016.  </t>
  </si>
  <si>
    <t>Cuadro 14</t>
  </si>
  <si>
    <t xml:space="preserve">Costa Rica. Aporte a la tasa de variación del valor bruto de la producción de las actividades primarias del sector agropecuario, 2013-2016.  </t>
  </si>
  <si>
    <t>(colones encadenados año referencia 2012, porcentaje)</t>
  </si>
  <si>
    <t>Cuadro 15</t>
  </si>
  <si>
    <t>(millones de colones corrientes)1/</t>
  </si>
  <si>
    <t>Café</t>
  </si>
  <si>
    <t>Concepto</t>
  </si>
  <si>
    <t xml:space="preserve">Producto Interno Bruto </t>
  </si>
  <si>
    <t>Valor Agregado Agroalimentario (VAA+Agroindustria)</t>
  </si>
  <si>
    <t>Valor Agregado Agropecuario (VAA)</t>
  </si>
  <si>
    <t>Relación Valor Agregado Agroalimentario/PIB</t>
  </si>
  <si>
    <t>Frijol</t>
  </si>
  <si>
    <t>Maíz</t>
  </si>
  <si>
    <t>Otros cereales, legumbres y semillas oleaginosas</t>
  </si>
  <si>
    <t>Arroz</t>
  </si>
  <si>
    <t>Sandía</t>
  </si>
  <si>
    <t>Melón</t>
  </si>
  <si>
    <t>Cebolla</t>
  </si>
  <si>
    <t>Chayote</t>
  </si>
  <si>
    <t>Papa</t>
  </si>
  <si>
    <t>Otras hortalizas, raíces o tubérculos</t>
  </si>
  <si>
    <t>Caña de azúcar</t>
  </si>
  <si>
    <t>Flores</t>
  </si>
  <si>
    <t>Follajes</t>
  </si>
  <si>
    <t>Banano</t>
  </si>
  <si>
    <t>Plátano</t>
  </si>
  <si>
    <t>Piña</t>
  </si>
  <si>
    <t>Palma africana</t>
  </si>
  <si>
    <t>Otras frutas, nueces y otros frutos oleaginosas</t>
  </si>
  <si>
    <t>Otras plantas no perennes y perennes</t>
  </si>
  <si>
    <t>Propagación de plantas</t>
  </si>
  <si>
    <t>Cría de ganado vacuno</t>
  </si>
  <si>
    <t>Cría de cerdos</t>
  </si>
  <si>
    <t>Cría de pollos</t>
  </si>
  <si>
    <t>Cría de otros animales</t>
  </si>
  <si>
    <t>Pesca marítima y de agua dulce</t>
  </si>
  <si>
    <t>Acuicultura marítima y de agua dulce</t>
  </si>
  <si>
    <t>Silvicultura y extracción de madera y caza</t>
  </si>
  <si>
    <t>Actividades de apoyo a la agricultura, la ganadería y actividades postcosecha</t>
  </si>
  <si>
    <t xml:space="preserve">     Impuestos a los productos y las importaciones (netos de subvenciones)</t>
  </si>
  <si>
    <t>Actividad económica</t>
  </si>
  <si>
    <t>Valor Agregado Agroindustria 2/</t>
  </si>
  <si>
    <t>1/ Nota: En febrero del 2016 el Banco Central de Costa Rica, dio a conocer un nuevo cálculo de las cuentas nacionales. Se utiliza el 2012 como año de referencia y viene a sustituir el cálculo con el año base 1991 vigente hasta ese momento.</t>
  </si>
  <si>
    <t>2/ Cifras estimadas</t>
  </si>
  <si>
    <t>Costa Rica . PIB a precios básicos y Valor Agregado Agroalimentario, 2012-2016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</si>
</sst>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"/>
    <numFmt numFmtId="166" formatCode="0.0"/>
    <numFmt numFmtId="167" formatCode="_-* #,##0.00\ _P_t_s_-;\-* #,##0.00\ _P_t_s_-;_-* &quot;-&quot;??\ _P_t_s_-;_-@_-"/>
    <numFmt numFmtId="168" formatCode="0.0_)"/>
  </numFmts>
  <fonts count="4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  <border>
      <left/>
      <right/>
      <top style="thin">
        <color theme="4" tint="-0.24997000396251678"/>
      </top>
      <bottom/>
    </border>
  </borders>
  <cellStyleXfs count="63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4">
    <xf numFmtId="168" fontId="0" fillId="0" borderId="0" xfId="0" applyAlignment="1">
      <alignment/>
    </xf>
    <xf numFmtId="0" fontId="3" fillId="0" borderId="0" xfId="52" applyFont="1">
      <alignment/>
      <protection/>
    </xf>
    <xf numFmtId="164" fontId="3" fillId="0" borderId="0" xfId="54" applyNumberFormat="1" applyFont="1" applyAlignment="1">
      <alignment/>
    </xf>
    <xf numFmtId="0" fontId="3" fillId="0" borderId="0" xfId="52" applyFont="1" applyAlignment="1">
      <alignment horizontal="center"/>
      <protection/>
    </xf>
    <xf numFmtId="0" fontId="29" fillId="33" borderId="0" xfId="52" applyFont="1" applyFill="1" applyBorder="1" applyAlignment="1">
      <alignment horizontal="center" vertical="center"/>
      <protection/>
    </xf>
    <xf numFmtId="0" fontId="29" fillId="33" borderId="0" xfId="52" applyFont="1" applyFill="1" applyBorder="1" applyAlignment="1">
      <alignment horizontal="right" vertical="center"/>
      <protection/>
    </xf>
    <xf numFmtId="0" fontId="29" fillId="33" borderId="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/>
      <protection/>
    </xf>
    <xf numFmtId="9" fontId="3" fillId="0" borderId="0" xfId="54" applyFont="1" applyAlignment="1">
      <alignment/>
    </xf>
    <xf numFmtId="3" fontId="4" fillId="34" borderId="0" xfId="52" applyNumberFormat="1" applyFont="1" applyFill="1" applyBorder="1" applyAlignment="1">
      <alignment/>
      <protection/>
    </xf>
    <xf numFmtId="165" fontId="4" fillId="34" borderId="0" xfId="52" applyNumberFormat="1" applyFont="1" applyFill="1" applyBorder="1" applyAlignment="1">
      <alignment/>
      <protection/>
    </xf>
    <xf numFmtId="49" fontId="1" fillId="0" borderId="0" xfId="52" applyNumberFormat="1" applyFont="1">
      <alignment/>
      <protection/>
    </xf>
    <xf numFmtId="3" fontId="1" fillId="0" borderId="0" xfId="52" applyNumberFormat="1" applyFont="1" applyAlignment="1">
      <alignment/>
      <protection/>
    </xf>
    <xf numFmtId="165" fontId="1" fillId="0" borderId="0" xfId="52" applyNumberFormat="1" applyFont="1" applyAlignment="1">
      <alignment/>
      <protection/>
    </xf>
    <xf numFmtId="1" fontId="3" fillId="0" borderId="0" xfId="52" applyNumberFormat="1" applyFont="1">
      <alignment/>
      <protection/>
    </xf>
    <xf numFmtId="166" fontId="3" fillId="0" borderId="0" xfId="52" applyNumberFormat="1" applyFont="1">
      <alignment/>
      <protection/>
    </xf>
    <xf numFmtId="0" fontId="4" fillId="0" borderId="0" xfId="52" applyFont="1">
      <alignment/>
      <protection/>
    </xf>
    <xf numFmtId="3" fontId="4" fillId="0" borderId="0" xfId="52" applyNumberFormat="1" applyFont="1" applyAlignment="1">
      <alignment/>
      <protection/>
    </xf>
    <xf numFmtId="165" fontId="4" fillId="0" borderId="0" xfId="52" applyNumberFormat="1" applyFont="1" applyAlignment="1">
      <alignment/>
      <protection/>
    </xf>
    <xf numFmtId="3" fontId="4" fillId="34" borderId="0" xfId="52" applyNumberFormat="1" applyFont="1" applyFill="1" applyBorder="1" applyAlignment="1">
      <alignment horizontal="left" indent="1"/>
      <protection/>
    </xf>
    <xf numFmtId="9" fontId="3" fillId="0" borderId="0" xfId="54" applyFont="1" applyAlignment="1">
      <alignment/>
    </xf>
    <xf numFmtId="0" fontId="3" fillId="0" borderId="0" xfId="52" applyFont="1" applyAlignment="1">
      <alignment horizontal="left" vertical="top" wrapText="1" indent="1"/>
      <protection/>
    </xf>
    <xf numFmtId="165" fontId="3" fillId="0" borderId="0" xfId="52" applyNumberFormat="1" applyFont="1" applyAlignment="1">
      <alignment vertical="top" wrapText="1"/>
      <protection/>
    </xf>
    <xf numFmtId="9" fontId="3" fillId="0" borderId="0" xfId="54" applyFont="1" applyAlignment="1">
      <alignment horizontal="left" vertical="top" wrapText="1" indent="1"/>
    </xf>
    <xf numFmtId="164" fontId="3" fillId="0" borderId="0" xfId="54" applyNumberFormat="1" applyFont="1" applyAlignment="1">
      <alignment horizontal="left" vertical="top" wrapText="1" indent="1"/>
    </xf>
    <xf numFmtId="1" fontId="3" fillId="0" borderId="0" xfId="52" applyNumberFormat="1" applyFont="1" applyAlignment="1">
      <alignment horizontal="left" vertical="top" wrapText="1" indent="1"/>
      <protection/>
    </xf>
    <xf numFmtId="166" fontId="3" fillId="0" borderId="0" xfId="52" applyNumberFormat="1" applyFont="1" applyAlignment="1">
      <alignment horizontal="left" vertical="top" wrapText="1" indent="1"/>
      <protection/>
    </xf>
    <xf numFmtId="9" fontId="3" fillId="0" borderId="0" xfId="54" applyFont="1" applyAlignment="1">
      <alignment horizontal="left" vertical="top" wrapText="1"/>
    </xf>
    <xf numFmtId="164" fontId="3" fillId="0" borderId="0" xfId="54" applyNumberFormat="1" applyFont="1" applyAlignment="1">
      <alignment horizontal="left" vertical="top" wrapText="1"/>
    </xf>
    <xf numFmtId="0" fontId="3" fillId="0" borderId="0" xfId="52" applyFont="1" applyAlignment="1">
      <alignment horizontal="left" vertical="top" wrapText="1"/>
      <protection/>
    </xf>
    <xf numFmtId="1" fontId="3" fillId="0" borderId="0" xfId="52" applyNumberFormat="1" applyFont="1" applyAlignment="1">
      <alignment horizontal="left" vertical="top" wrapText="1"/>
      <protection/>
    </xf>
    <xf numFmtId="166" fontId="3" fillId="0" borderId="0" xfId="52" applyNumberFormat="1" applyFont="1" applyAlignment="1">
      <alignment horizontal="left" vertical="top" wrapText="1"/>
      <protection/>
    </xf>
    <xf numFmtId="165" fontId="1" fillId="0" borderId="0" xfId="52" applyNumberFormat="1" applyFont="1" applyAlignment="1">
      <alignment vertical="top" wrapText="1"/>
      <protection/>
    </xf>
    <xf numFmtId="0" fontId="1" fillId="0" borderId="10" xfId="51" applyFont="1" applyBorder="1" applyAlignment="1">
      <alignment horizontal="left" vertical="top" wrapText="1" indent="1"/>
      <protection/>
    </xf>
    <xf numFmtId="3" fontId="3" fillId="0" borderId="10" xfId="51" applyNumberFormat="1" applyFont="1" applyBorder="1" applyAlignment="1">
      <alignment vertical="top" wrapText="1"/>
      <protection/>
    </xf>
    <xf numFmtId="165" fontId="3" fillId="0" borderId="10" xfId="51" applyNumberFormat="1" applyFont="1" applyBorder="1" applyAlignment="1">
      <alignment vertical="top" wrapText="1"/>
      <protection/>
    </xf>
    <xf numFmtId="0" fontId="1" fillId="0" borderId="0" xfId="52" applyFont="1" applyBorder="1">
      <alignment/>
      <protection/>
    </xf>
    <xf numFmtId="0" fontId="3" fillId="0" borderId="0" xfId="51" applyFont="1">
      <alignment/>
      <protection/>
    </xf>
    <xf numFmtId="49" fontId="1" fillId="0" borderId="0" xfId="51" applyNumberFormat="1" applyFont="1">
      <alignment/>
      <protection/>
    </xf>
    <xf numFmtId="165" fontId="3" fillId="0" borderId="0" xfId="51" applyNumberFormat="1" applyFont="1" applyAlignment="1">
      <alignment/>
      <protection/>
    </xf>
    <xf numFmtId="0" fontId="4" fillId="0" borderId="0" xfId="51" applyFont="1">
      <alignment/>
      <protection/>
    </xf>
    <xf numFmtId="165" fontId="5" fillId="0" borderId="0" xfId="51" applyNumberFormat="1" applyFont="1" applyAlignment="1">
      <alignment/>
      <protection/>
    </xf>
    <xf numFmtId="0" fontId="1" fillId="0" borderId="0" xfId="51" applyFont="1" applyAlignment="1">
      <alignment horizontal="left" indent="1"/>
      <protection/>
    </xf>
    <xf numFmtId="0" fontId="1" fillId="0" borderId="10" xfId="51" applyFont="1" applyBorder="1" applyAlignment="1">
      <alignment horizontal="left" indent="1"/>
      <protection/>
    </xf>
    <xf numFmtId="165" fontId="3" fillId="0" borderId="10" xfId="51" applyNumberFormat="1" applyFont="1" applyBorder="1" applyAlignment="1">
      <alignment/>
      <protection/>
    </xf>
    <xf numFmtId="3" fontId="3" fillId="0" borderId="0" xfId="51" applyNumberFormat="1" applyFont="1">
      <alignment/>
      <protection/>
    </xf>
    <xf numFmtId="3" fontId="3" fillId="0" borderId="0" xfId="52" applyNumberFormat="1" applyFont="1" applyAlignment="1">
      <alignment/>
      <protection/>
    </xf>
    <xf numFmtId="0" fontId="29" fillId="33" borderId="0" xfId="51" applyFont="1" applyFill="1" applyBorder="1" applyAlignment="1">
      <alignment horizontal="center" vertical="center"/>
      <protection/>
    </xf>
    <xf numFmtId="3" fontId="4" fillId="0" borderId="0" xfId="51" applyNumberFormat="1" applyFont="1">
      <alignment/>
      <protection/>
    </xf>
    <xf numFmtId="165" fontId="4" fillId="0" borderId="0" xfId="46" applyNumberFormat="1" applyFont="1" applyAlignment="1">
      <alignment horizontal="right"/>
    </xf>
    <xf numFmtId="0" fontId="5" fillId="0" borderId="0" xfId="51" applyFont="1">
      <alignment/>
      <protection/>
    </xf>
    <xf numFmtId="3" fontId="1" fillId="0" borderId="0" xfId="51" applyNumberFormat="1" applyFont="1" applyAlignment="1">
      <alignment horizontal="left" indent="1"/>
      <protection/>
    </xf>
    <xf numFmtId="165" fontId="1" fillId="0" borderId="0" xfId="46" applyNumberFormat="1" applyFont="1" applyAlignment="1">
      <alignment horizontal="right"/>
    </xf>
    <xf numFmtId="3" fontId="4" fillId="0" borderId="0" xfId="51" applyNumberFormat="1" applyFont="1" applyAlignment="1">
      <alignment horizontal="left"/>
      <protection/>
    </xf>
    <xf numFmtId="165" fontId="5" fillId="0" borderId="0" xfId="51" applyNumberFormat="1" applyFont="1">
      <alignment/>
      <protection/>
    </xf>
    <xf numFmtId="0" fontId="4" fillId="34" borderId="10" xfId="51" applyFont="1" applyFill="1" applyBorder="1">
      <alignment/>
      <protection/>
    </xf>
    <xf numFmtId="165" fontId="4" fillId="34" borderId="10" xfId="46" applyNumberFormat="1" applyFont="1" applyFill="1" applyBorder="1" applyAlignment="1">
      <alignment horizontal="right"/>
    </xf>
    <xf numFmtId="3" fontId="1" fillId="0" borderId="0" xfId="51" applyNumberFormat="1" applyFont="1" applyAlignment="1">
      <alignment horizontal="left"/>
      <protection/>
    </xf>
    <xf numFmtId="4" fontId="1" fillId="0" borderId="0" xfId="46" applyNumberFormat="1" applyFont="1" applyAlignment="1">
      <alignment horizontal="right"/>
    </xf>
    <xf numFmtId="165" fontId="1" fillId="0" borderId="0" xfId="46" applyNumberFormat="1" applyFont="1" applyFill="1" applyAlignment="1">
      <alignment horizontal="right"/>
    </xf>
    <xf numFmtId="168" fontId="3" fillId="0" borderId="0" xfId="0" applyFont="1" applyAlignment="1">
      <alignment/>
    </xf>
    <xf numFmtId="0" fontId="4" fillId="34" borderId="0" xfId="51" applyFont="1" applyFill="1">
      <alignment/>
      <protection/>
    </xf>
    <xf numFmtId="3" fontId="4" fillId="34" borderId="0" xfId="46" applyNumberFormat="1" applyFont="1" applyFill="1" applyAlignment="1">
      <alignment horizontal="right"/>
    </xf>
    <xf numFmtId="3" fontId="1" fillId="0" borderId="0" xfId="46" applyNumberFormat="1" applyFont="1" applyAlignment="1">
      <alignment horizontal="right"/>
    </xf>
    <xf numFmtId="0" fontId="1" fillId="0" borderId="0" xfId="51" applyFont="1">
      <alignment/>
      <protection/>
    </xf>
    <xf numFmtId="3" fontId="4" fillId="0" borderId="0" xfId="46" applyNumberFormat="1" applyFont="1" applyAlignment="1">
      <alignment horizontal="right"/>
    </xf>
    <xf numFmtId="0" fontId="4" fillId="0" borderId="10" xfId="51" applyFont="1" applyBorder="1">
      <alignment/>
      <protection/>
    </xf>
    <xf numFmtId="164" fontId="4" fillId="0" borderId="10" xfId="54" applyNumberFormat="1" applyFont="1" applyBorder="1" applyAlignment="1">
      <alignment horizontal="right"/>
    </xf>
    <xf numFmtId="0" fontId="29" fillId="33" borderId="0" xfId="51" applyFont="1" applyFill="1" applyBorder="1" applyAlignment="1">
      <alignment horizontal="right" vertical="center"/>
      <protection/>
    </xf>
    <xf numFmtId="168" fontId="3" fillId="0" borderId="0" xfId="0" applyFont="1" applyFill="1" applyAlignment="1">
      <alignment/>
    </xf>
    <xf numFmtId="164" fontId="3" fillId="0" borderId="0" xfId="54" applyNumberFormat="1" applyFont="1" applyFill="1" applyAlignment="1">
      <alignment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4" fillId="0" borderId="0" xfId="51" applyFont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left" wrapText="1"/>
      <protection/>
    </xf>
    <xf numFmtId="0" fontId="4" fillId="0" borderId="0" xfId="51" applyFont="1" applyAlignment="1">
      <alignment horizontal="center" wrapText="1"/>
      <protection/>
    </xf>
    <xf numFmtId="0" fontId="5" fillId="0" borderId="0" xfId="51" applyFont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Libro2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42"/>
          <c:y val="0.11625"/>
          <c:w val="0.518"/>
          <c:h val="0.751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18C55"/>
                </a:gs>
                <a:gs pos="50000">
                  <a:srgbClr val="F67B28"/>
                </a:gs>
                <a:gs pos="100000">
                  <a:srgbClr val="E56B1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7674B"/>
                  </a:gs>
                  <a:gs pos="50000">
                    <a:srgbClr val="A04E16"/>
                  </a:gs>
                  <a:gs pos="100000">
                    <a:srgbClr val="93430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B36D4C"/>
                  </a:gs>
                  <a:gs pos="50000">
                    <a:srgbClr val="AE5519"/>
                  </a:gs>
                  <a:gs pos="100000">
                    <a:srgbClr val="A04A0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BF724D"/>
                  </a:gs>
                  <a:gs pos="50000">
                    <a:srgbClr val="BB5C1B"/>
                  </a:gs>
                  <a:gs pos="100000">
                    <a:srgbClr val="AC501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A774E"/>
                  </a:gs>
                  <a:gs pos="50000">
                    <a:srgbClr val="C7621E"/>
                  </a:gs>
                  <a:gs pos="100000">
                    <a:srgbClr val="B7551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D57C4F"/>
                  </a:gs>
                  <a:gs pos="50000">
                    <a:srgbClr val="D46920"/>
                  </a:gs>
                  <a:gs pos="100000">
                    <a:srgbClr val="C35B1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DB8152"/>
                  </a:gs>
                  <a:gs pos="50000">
                    <a:srgbClr val="DE6E23"/>
                  </a:gs>
                  <a:gs pos="100000">
                    <a:srgbClr val="CE5F1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E48553"/>
                  </a:gs>
                  <a:gs pos="50000">
                    <a:srgbClr val="E87325"/>
                  </a:gs>
                  <a:gs pos="100000">
                    <a:srgbClr val="D7641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EC8955"/>
                  </a:gs>
                  <a:gs pos="50000">
                    <a:srgbClr val="F17826"/>
                  </a:gs>
                  <a:gs pos="100000">
                    <a:srgbClr val="E0681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F29465"/>
                  </a:gs>
                  <a:gs pos="50000">
                    <a:srgbClr val="F68342"/>
                  </a:gs>
                  <a:gs pos="100000">
                    <a:srgbClr val="E471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F3A17F"/>
                  </a:gs>
                  <a:gs pos="50000">
                    <a:srgbClr val="F69364"/>
                  </a:gs>
                  <a:gs pos="100000">
                    <a:srgbClr val="E27E5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F4AE92"/>
                  </a:gs>
                  <a:gs pos="50000">
                    <a:srgbClr val="F6A07D"/>
                  </a:gs>
                  <a:gs pos="100000">
                    <a:srgbClr val="E28B6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5B9A3"/>
                  </a:gs>
                  <a:gs pos="50000">
                    <a:srgbClr val="F7AD91"/>
                  </a:gs>
                  <a:gs pos="100000">
                    <a:srgbClr val="E1967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F6C5B4"/>
                  </a:gs>
                  <a:gs pos="50000">
                    <a:srgbClr val="F8BAA4"/>
                  </a:gs>
                  <a:gs pos="100000">
                    <a:srgbClr val="E1A28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8CFC1"/>
                  </a:gs>
                  <a:gs pos="50000">
                    <a:srgbClr val="F8C4B3"/>
                  </a:gs>
                  <a:gs pos="100000">
                    <a:srgbClr val="E1AB9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gradFill rotWithShape="1">
                <a:gsLst>
                  <a:gs pos="0">
                    <a:srgbClr val="F9D8CE"/>
                  </a:gs>
                  <a:gs pos="50000">
                    <a:srgbClr val="F9CEC0"/>
                  </a:gs>
                  <a:gs pos="100000">
                    <a:srgbClr val="E2B4A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gradFill rotWithShape="1">
                <a:gsLst>
                  <a:gs pos="0">
                    <a:srgbClr val="FAE1D9"/>
                  </a:gs>
                  <a:gs pos="50000">
                    <a:srgbClr val="FAD7CD"/>
                  </a:gs>
                  <a:gs pos="100000">
                    <a:srgbClr val="E2BDB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numRef>
              <c:f>'cuadro-mac1'!$AJ$6:$AJ$21</c:f>
              <c:numCache/>
            </c:numRef>
          </c:cat>
          <c:val>
            <c:numRef>
              <c:f>'cuadro-mac1'!$AK$6:$AK$21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485775</xdr:colOff>
      <xdr:row>2</xdr:row>
      <xdr:rowOff>133350</xdr:rowOff>
    </xdr:from>
    <xdr:to>
      <xdr:col>31</xdr:col>
      <xdr:colOff>523875</xdr:colOff>
      <xdr:row>26</xdr:row>
      <xdr:rowOff>0</xdr:rowOff>
    </xdr:to>
    <xdr:graphicFrame>
      <xdr:nvGraphicFramePr>
        <xdr:cNvPr id="1" name="2 Gráfico"/>
        <xdr:cNvGraphicFramePr/>
      </xdr:nvGraphicFramePr>
      <xdr:xfrm>
        <a:off x="27603450" y="514350"/>
        <a:ext cx="69723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6"/>
  <sheetViews>
    <sheetView showGridLines="0" tabSelected="1" zoomScalePageLayoutView="0" workbookViewId="0" topLeftCell="A1">
      <selection activeCell="B7" sqref="B7:E7"/>
    </sheetView>
  </sheetViews>
  <sheetFormatPr defaultColWidth="11.375" defaultRowHeight="12.75"/>
  <cols>
    <col min="1" max="1" width="79.75390625" style="1" customWidth="1"/>
    <col min="2" max="6" width="13.50390625" style="1" customWidth="1"/>
    <col min="7" max="7" width="11.50390625" style="1" customWidth="1"/>
    <col min="8" max="8" width="14.375" style="1" customWidth="1"/>
    <col min="9" max="9" width="11.50390625" style="1" customWidth="1"/>
    <col min="10" max="12" width="11.375" style="1" customWidth="1"/>
    <col min="13" max="13" width="18.00390625" style="1" customWidth="1"/>
    <col min="14" max="20" width="11.375" style="1" customWidth="1"/>
    <col min="21" max="21" width="16.625" style="1" customWidth="1"/>
    <col min="22" max="22" width="11.50390625" style="1" customWidth="1"/>
    <col min="23" max="36" width="11.375" style="1" customWidth="1"/>
    <col min="37" max="37" width="16.25390625" style="1" customWidth="1"/>
    <col min="38" max="39" width="11.375" style="1" customWidth="1"/>
    <col min="40" max="40" width="16.25390625" style="1" customWidth="1"/>
    <col min="41" max="16384" width="11.375" style="1" customWidth="1"/>
  </cols>
  <sheetData>
    <row r="1" spans="2:6" ht="15">
      <c r="B1" s="2"/>
      <c r="C1" s="2"/>
      <c r="D1" s="2"/>
      <c r="E1" s="2"/>
      <c r="F1" s="2"/>
    </row>
    <row r="2" spans="1:6" ht="15">
      <c r="A2" s="71"/>
      <c r="B2" s="71"/>
      <c r="C2" s="71"/>
      <c r="D2" s="3"/>
      <c r="E2" s="3"/>
      <c r="F2" s="3"/>
    </row>
    <row r="3" spans="1:6" ht="15">
      <c r="A3" s="72" t="s">
        <v>0</v>
      </c>
      <c r="B3" s="72"/>
      <c r="C3" s="72"/>
      <c r="D3" s="72"/>
      <c r="E3" s="72"/>
      <c r="F3" s="72"/>
    </row>
    <row r="4" spans="1:6" ht="15">
      <c r="A4" s="73" t="s">
        <v>1</v>
      </c>
      <c r="B4" s="73"/>
      <c r="C4" s="73"/>
      <c r="D4" s="73"/>
      <c r="E4" s="73"/>
      <c r="F4" s="73"/>
    </row>
    <row r="5" spans="1:6" ht="16.5" customHeight="1">
      <c r="A5" s="74" t="s">
        <v>2</v>
      </c>
      <c r="B5" s="74"/>
      <c r="C5" s="74"/>
      <c r="D5" s="74"/>
      <c r="E5" s="74"/>
      <c r="F5" s="74"/>
    </row>
    <row r="6" spans="1:37" s="7" customFormat="1" ht="31.5" customHeight="1">
      <c r="A6" s="4" t="s">
        <v>100</v>
      </c>
      <c r="B6" s="5">
        <v>2013</v>
      </c>
      <c r="C6" s="5">
        <v>2014</v>
      </c>
      <c r="D6" s="5">
        <v>2015</v>
      </c>
      <c r="E6" s="5" t="s">
        <v>3</v>
      </c>
      <c r="F6" s="6" t="s">
        <v>4</v>
      </c>
      <c r="H6" s="8"/>
      <c r="I6" s="8"/>
      <c r="J6" s="8"/>
      <c r="AJ6" s="1"/>
      <c r="AK6" s="1"/>
    </row>
    <row r="7" spans="1:9" ht="15.75" customHeight="1">
      <c r="A7" s="9" t="s">
        <v>5</v>
      </c>
      <c r="B7" s="9">
        <v>24860943.5012632</v>
      </c>
      <c r="C7" s="9">
        <v>27268997.6421124</v>
      </c>
      <c r="D7" s="9">
        <v>29315643.9868069</v>
      </c>
      <c r="E7" s="9">
        <v>31287383.7375376</v>
      </c>
      <c r="F7" s="10">
        <f>(E7/D7-1)*100</f>
        <v>6.725896083395111</v>
      </c>
      <c r="H7" s="2"/>
      <c r="I7" s="2"/>
    </row>
    <row r="8" spans="1:22" ht="15.75" customHeight="1">
      <c r="A8" s="11" t="s">
        <v>99</v>
      </c>
      <c r="B8" s="12">
        <v>2113836.68264992</v>
      </c>
      <c r="C8" s="12">
        <v>2267171.55076119</v>
      </c>
      <c r="D8" s="12">
        <v>2443794.96557897</v>
      </c>
      <c r="E8" s="12">
        <v>2608554.16758372</v>
      </c>
      <c r="F8" s="13">
        <f>(E8/D8-1)*100</f>
        <v>6.741940478861563</v>
      </c>
      <c r="H8" s="2"/>
      <c r="I8" s="2"/>
      <c r="U8" s="14"/>
      <c r="V8" s="15"/>
    </row>
    <row r="9" spans="1:22" ht="15.75" customHeight="1">
      <c r="A9" s="16" t="s">
        <v>7</v>
      </c>
      <c r="B9" s="17">
        <v>22747106.8186133</v>
      </c>
      <c r="C9" s="17">
        <v>25001826.0913512</v>
      </c>
      <c r="D9" s="17">
        <v>26871849.021228</v>
      </c>
      <c r="E9" s="17">
        <v>28678829.5699539</v>
      </c>
      <c r="F9" s="18">
        <f>(E9/D9-1)*100</f>
        <v>6.724436964864</v>
      </c>
      <c r="G9" s="2"/>
      <c r="H9" s="2"/>
      <c r="I9" s="2"/>
      <c r="U9" s="14"/>
      <c r="V9" s="15"/>
    </row>
    <row r="10" spans="1:37" ht="15.75" customHeight="1">
      <c r="A10" s="19" t="s">
        <v>8</v>
      </c>
      <c r="B10" s="9">
        <v>1253872.17714835</v>
      </c>
      <c r="C10" s="9">
        <v>1406954.36295895</v>
      </c>
      <c r="D10" s="9">
        <v>1439519.86532532</v>
      </c>
      <c r="E10" s="9">
        <v>1579546.25432876</v>
      </c>
      <c r="F10" s="10">
        <f>(E10/D10-1)*100</f>
        <v>9.727298134353646</v>
      </c>
      <c r="G10" s="20"/>
      <c r="H10" s="2"/>
      <c r="I10" s="2"/>
      <c r="U10" s="14"/>
      <c r="V10" s="15"/>
      <c r="AJ10" s="7"/>
      <c r="AK10" s="7"/>
    </row>
    <row r="11" spans="1:22" s="21" customFormat="1" ht="15.75" customHeight="1">
      <c r="A11" s="21" t="s">
        <v>9</v>
      </c>
      <c r="B11" s="12">
        <v>75684.98677617</v>
      </c>
      <c r="C11" s="12">
        <v>76830.02707413</v>
      </c>
      <c r="D11" s="12">
        <v>92211.35138274</v>
      </c>
      <c r="E11" s="12">
        <v>86554.01116955</v>
      </c>
      <c r="F11" s="22">
        <f aca="true" t="shared" si="0" ref="F11:F24">(E11/D11-1)*100</f>
        <v>-6.1351884864024875</v>
      </c>
      <c r="G11" s="23"/>
      <c r="H11" s="24"/>
      <c r="I11" s="24"/>
      <c r="U11" s="25"/>
      <c r="V11" s="26"/>
    </row>
    <row r="12" spans="1:22" s="21" customFormat="1" ht="15.75" customHeight="1">
      <c r="A12" s="21" t="s">
        <v>10</v>
      </c>
      <c r="B12" s="12">
        <v>3127812.53005303</v>
      </c>
      <c r="C12" s="12">
        <v>3332566.83695687</v>
      </c>
      <c r="D12" s="12">
        <v>3519061.63916558</v>
      </c>
      <c r="E12" s="12">
        <v>3795852.36443725</v>
      </c>
      <c r="F12" s="22">
        <f t="shared" si="0"/>
        <v>7.8654696522252765</v>
      </c>
      <c r="G12" s="23"/>
      <c r="H12" s="24"/>
      <c r="I12" s="24"/>
      <c r="U12" s="25"/>
      <c r="V12" s="26"/>
    </row>
    <row r="13" spans="1:22" s="21" customFormat="1" ht="15.75" customHeight="1">
      <c r="A13" s="21" t="s">
        <v>11</v>
      </c>
      <c r="B13" s="12">
        <v>779534.67461544</v>
      </c>
      <c r="C13" s="12">
        <v>813258.0959979</v>
      </c>
      <c r="D13" s="12">
        <v>865808.81104875</v>
      </c>
      <c r="E13" s="12">
        <v>927920.56545588</v>
      </c>
      <c r="F13" s="22">
        <f t="shared" si="0"/>
        <v>7.173841801389669</v>
      </c>
      <c r="G13" s="23"/>
      <c r="H13" s="24"/>
      <c r="I13" s="24"/>
      <c r="U13" s="25"/>
      <c r="V13" s="26"/>
    </row>
    <row r="14" spans="1:22" s="21" customFormat="1" ht="15.75" customHeight="1">
      <c r="A14" s="21" t="s">
        <v>6</v>
      </c>
      <c r="B14" s="12">
        <v>1178327.48483444</v>
      </c>
      <c r="C14" s="12">
        <v>1293154.78776756</v>
      </c>
      <c r="D14" s="12">
        <v>1460814.75158698</v>
      </c>
      <c r="E14" s="12">
        <v>1363688.04856012</v>
      </c>
      <c r="F14" s="22">
        <f t="shared" si="0"/>
        <v>-6.6488035475644525</v>
      </c>
      <c r="G14" s="23"/>
      <c r="H14" s="24"/>
      <c r="I14" s="24"/>
      <c r="U14" s="25"/>
      <c r="V14" s="26"/>
    </row>
    <row r="15" spans="1:22" s="21" customFormat="1" ht="15.75" customHeight="1">
      <c r="A15" s="21" t="s">
        <v>12</v>
      </c>
      <c r="B15" s="12">
        <v>2364398.119435</v>
      </c>
      <c r="C15" s="12">
        <v>2599016.23024371</v>
      </c>
      <c r="D15" s="12">
        <v>2716132.84236527</v>
      </c>
      <c r="E15" s="12">
        <v>2848052.0816161</v>
      </c>
      <c r="F15" s="22">
        <f t="shared" si="0"/>
        <v>4.85687729234745</v>
      </c>
      <c r="G15" s="23"/>
      <c r="H15" s="24"/>
      <c r="I15" s="24"/>
      <c r="U15" s="25"/>
      <c r="V15" s="26"/>
    </row>
    <row r="16" spans="1:22" s="21" customFormat="1" ht="15.75" customHeight="1">
      <c r="A16" s="21" t="s">
        <v>13</v>
      </c>
      <c r="B16" s="12">
        <v>961511.04856423</v>
      </c>
      <c r="C16" s="12">
        <v>1100463.10783436</v>
      </c>
      <c r="D16" s="12">
        <v>1192180.59814215</v>
      </c>
      <c r="E16" s="12">
        <v>1259826.5463568</v>
      </c>
      <c r="F16" s="22">
        <f t="shared" si="0"/>
        <v>5.674135975712646</v>
      </c>
      <c r="G16" s="23"/>
      <c r="H16" s="24"/>
      <c r="I16" s="24"/>
      <c r="U16" s="25"/>
      <c r="V16" s="26"/>
    </row>
    <row r="17" spans="1:22" s="21" customFormat="1" ht="15.75" customHeight="1">
      <c r="A17" s="21" t="s">
        <v>14</v>
      </c>
      <c r="B17" s="12">
        <v>688884.79483127</v>
      </c>
      <c r="C17" s="12">
        <v>785571.1635889</v>
      </c>
      <c r="D17" s="12">
        <v>836272.93938972</v>
      </c>
      <c r="E17" s="12">
        <v>906448.58056712</v>
      </c>
      <c r="F17" s="22">
        <f t="shared" si="0"/>
        <v>8.391475781652291</v>
      </c>
      <c r="G17" s="23"/>
      <c r="H17" s="24"/>
      <c r="I17" s="24"/>
      <c r="U17" s="25"/>
      <c r="V17" s="26"/>
    </row>
    <row r="18" spans="1:22" s="21" customFormat="1" ht="15.75" customHeight="1">
      <c r="A18" s="21" t="s">
        <v>15</v>
      </c>
      <c r="B18" s="12">
        <v>903427.98420284</v>
      </c>
      <c r="C18" s="12">
        <v>1102052.52260811</v>
      </c>
      <c r="D18" s="12">
        <v>1210524.38499082</v>
      </c>
      <c r="E18" s="12">
        <v>1316564.90838312</v>
      </c>
      <c r="F18" s="22">
        <f t="shared" si="0"/>
        <v>8.759883295792026</v>
      </c>
      <c r="G18" s="23"/>
      <c r="H18" s="24"/>
      <c r="I18" s="24"/>
      <c r="U18" s="25"/>
      <c r="V18" s="26"/>
    </row>
    <row r="19" spans="1:22" s="21" customFormat="1" ht="15.75" customHeight="1">
      <c r="A19" s="21" t="s">
        <v>16</v>
      </c>
      <c r="B19" s="12">
        <v>1167759.18362106</v>
      </c>
      <c r="C19" s="12">
        <v>1261041.48513119</v>
      </c>
      <c r="D19" s="12">
        <v>1399301.79333132</v>
      </c>
      <c r="E19" s="12">
        <v>1575021.24576509</v>
      </c>
      <c r="F19" s="22">
        <f t="shared" si="0"/>
        <v>12.557652199918534</v>
      </c>
      <c r="G19" s="23"/>
      <c r="H19" s="24"/>
      <c r="I19" s="24"/>
      <c r="U19" s="25"/>
      <c r="V19" s="26"/>
    </row>
    <row r="20" spans="1:22" s="21" customFormat="1" ht="15.75" customHeight="1">
      <c r="A20" s="21" t="s">
        <v>17</v>
      </c>
      <c r="B20" s="12">
        <v>2206000.49898607</v>
      </c>
      <c r="C20" s="12">
        <v>2312029.25846952</v>
      </c>
      <c r="D20" s="12">
        <v>2434810.81480996</v>
      </c>
      <c r="E20" s="12">
        <v>2545170.7527561</v>
      </c>
      <c r="F20" s="22">
        <f t="shared" si="0"/>
        <v>4.5325878000404</v>
      </c>
      <c r="G20" s="23"/>
      <c r="H20" s="24"/>
      <c r="I20" s="24"/>
      <c r="U20" s="25"/>
      <c r="V20" s="26"/>
    </row>
    <row r="21" spans="1:22" s="29" customFormat="1" ht="15.75" customHeight="1">
      <c r="A21" s="21" t="s">
        <v>18</v>
      </c>
      <c r="B21" s="12">
        <v>2612328.17861797</v>
      </c>
      <c r="C21" s="12">
        <v>2946113.63215264</v>
      </c>
      <c r="D21" s="12">
        <v>3272044.52504983</v>
      </c>
      <c r="E21" s="12">
        <v>3620015.3726556</v>
      </c>
      <c r="F21" s="22">
        <f t="shared" si="0"/>
        <v>10.63466114051339</v>
      </c>
      <c r="G21" s="27"/>
      <c r="H21" s="28"/>
      <c r="I21" s="28"/>
      <c r="U21" s="30"/>
      <c r="V21" s="31"/>
    </row>
    <row r="22" spans="1:22" s="29" customFormat="1" ht="15.75" customHeight="1">
      <c r="A22" s="21" t="s">
        <v>19</v>
      </c>
      <c r="B22" s="12">
        <v>1126036.35548242</v>
      </c>
      <c r="C22" s="12">
        <v>1248043.51464199</v>
      </c>
      <c r="D22" s="12">
        <v>1316723.57371883</v>
      </c>
      <c r="E22" s="12">
        <v>1367967.01918913</v>
      </c>
      <c r="F22" s="22">
        <f t="shared" si="0"/>
        <v>3.89173904782254</v>
      </c>
      <c r="G22" s="27"/>
      <c r="H22" s="28"/>
      <c r="I22" s="28"/>
      <c r="U22" s="30"/>
      <c r="V22" s="31"/>
    </row>
    <row r="23" spans="1:22" s="21" customFormat="1" ht="15.75" customHeight="1">
      <c r="A23" s="21" t="s">
        <v>20</v>
      </c>
      <c r="B23" s="12">
        <v>3594768.38875933</v>
      </c>
      <c r="C23" s="12">
        <v>3907093.66529806</v>
      </c>
      <c r="D23" s="12">
        <v>4221983.10165129</v>
      </c>
      <c r="E23" s="12">
        <v>4516050.59704566</v>
      </c>
      <c r="F23" s="32">
        <f t="shared" si="0"/>
        <v>6.9651509329669015</v>
      </c>
      <c r="G23" s="23"/>
      <c r="H23" s="24"/>
      <c r="I23" s="24"/>
      <c r="U23" s="25"/>
      <c r="V23" s="26"/>
    </row>
    <row r="24" spans="1:22" s="21" customFormat="1" ht="15.75" customHeight="1">
      <c r="A24" s="33" t="s">
        <v>21</v>
      </c>
      <c r="B24" s="34">
        <v>706760.41268565</v>
      </c>
      <c r="C24" s="34">
        <v>817637.40062728</v>
      </c>
      <c r="D24" s="34">
        <v>894458.02926938</v>
      </c>
      <c r="E24" s="34">
        <v>970151.22166761</v>
      </c>
      <c r="F24" s="35">
        <f t="shared" si="0"/>
        <v>8.462464410997406</v>
      </c>
      <c r="G24" s="23"/>
      <c r="H24" s="24"/>
      <c r="I24" s="24"/>
      <c r="U24" s="25"/>
      <c r="V24" s="26"/>
    </row>
    <row r="25" spans="1:6" ht="15">
      <c r="A25" s="36" t="s">
        <v>22</v>
      </c>
      <c r="B25" s="2"/>
      <c r="C25" s="2"/>
      <c r="D25" s="2"/>
      <c r="E25" s="2"/>
      <c r="F25" s="2"/>
    </row>
    <row r="26" spans="1:6" ht="15">
      <c r="A26" s="1" t="s">
        <v>23</v>
      </c>
      <c r="B26" s="2"/>
      <c r="C26" s="2"/>
      <c r="D26" s="2"/>
      <c r="E26" s="2"/>
      <c r="F26" s="2"/>
    </row>
  </sheetData>
  <sheetProtection/>
  <mergeCells count="4">
    <mergeCell ref="A2:C2"/>
    <mergeCell ref="A3:F3"/>
    <mergeCell ref="A4:F4"/>
    <mergeCell ref="A5:F5"/>
  </mergeCells>
  <printOptions horizontalCentered="1" verticalCentered="1"/>
  <pageMargins left="0.41" right="0.49" top="0.984251968503937" bottom="0.984251968503937" header="0" footer="0"/>
  <pageSetup horizontalDpi="600" verticalDpi="600" orientation="landscape" r:id="rId2"/>
  <headerFooter alignWithMargins="0">
    <oddFooter>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A13" sqref="A13"/>
    </sheetView>
  </sheetViews>
  <sheetFormatPr defaultColWidth="11.375" defaultRowHeight="12.75"/>
  <cols>
    <col min="1" max="1" width="70.00390625" style="37" customWidth="1"/>
    <col min="2" max="5" width="12.00390625" style="37" customWidth="1"/>
    <col min="6" max="16384" width="11.375" style="37" customWidth="1"/>
  </cols>
  <sheetData>
    <row r="1" spans="1:5" ht="15">
      <c r="A1" s="75" t="s">
        <v>52</v>
      </c>
      <c r="B1" s="75"/>
      <c r="C1" s="75"/>
      <c r="D1" s="75"/>
      <c r="E1" s="75"/>
    </row>
    <row r="2" spans="1:5" ht="15">
      <c r="A2" s="75" t="s">
        <v>53</v>
      </c>
      <c r="B2" s="75"/>
      <c r="C2" s="75"/>
      <c r="D2" s="75"/>
      <c r="E2" s="75"/>
    </row>
    <row r="3" spans="1:5" ht="15">
      <c r="A3" s="80" t="s">
        <v>51</v>
      </c>
      <c r="B3" s="80"/>
      <c r="C3" s="80"/>
      <c r="D3" s="80"/>
      <c r="E3" s="80"/>
    </row>
    <row r="4" spans="1:5" ht="47.25" customHeight="1">
      <c r="A4" s="47" t="s">
        <v>41</v>
      </c>
      <c r="B4" s="5">
        <v>2013</v>
      </c>
      <c r="C4" s="5">
        <v>2014</v>
      </c>
      <c r="D4" s="5">
        <v>2015</v>
      </c>
      <c r="E4" s="5" t="s">
        <v>3</v>
      </c>
    </row>
    <row r="5" spans="1:5" ht="15">
      <c r="A5" s="57" t="s">
        <v>71</v>
      </c>
      <c r="B5" s="58">
        <v>0.07900916486880304</v>
      </c>
      <c r="C5" s="58">
        <v>0.023905332210019448</v>
      </c>
      <c r="D5" s="58">
        <v>0.032117949245139256</v>
      </c>
      <c r="E5" s="58">
        <v>-0.012075474288179707</v>
      </c>
    </row>
    <row r="6" spans="1:5" ht="15">
      <c r="A6" s="57" t="s">
        <v>72</v>
      </c>
      <c r="B6" s="58">
        <v>-0.047546755638668635</v>
      </c>
      <c r="C6" s="58">
        <v>-0.07086385102981785</v>
      </c>
      <c r="D6" s="58">
        <v>-0.03259901084660905</v>
      </c>
      <c r="E6" s="58">
        <v>0.019823492072312474</v>
      </c>
    </row>
    <row r="7" spans="1:5" ht="15">
      <c r="A7" s="57" t="s">
        <v>73</v>
      </c>
      <c r="B7" s="58">
        <v>0.02968936029946264</v>
      </c>
      <c r="C7" s="58">
        <v>-0.1652880687468061</v>
      </c>
      <c r="D7" s="58">
        <v>-0.11976260778181956</v>
      </c>
      <c r="E7" s="58">
        <v>-0.07243695160694187</v>
      </c>
    </row>
    <row r="8" spans="1:5" ht="15">
      <c r="A8" s="57" t="s">
        <v>74</v>
      </c>
      <c r="B8" s="58">
        <v>0.2492657295112784</v>
      </c>
      <c r="C8" s="58">
        <v>0.062349230840071435</v>
      </c>
      <c r="D8" s="58">
        <v>-0.3235471011967852</v>
      </c>
      <c r="E8" s="58">
        <v>0.16796010858727056</v>
      </c>
    </row>
    <row r="9" spans="1:5" ht="15">
      <c r="A9" s="57" t="s">
        <v>75</v>
      </c>
      <c r="B9" s="58">
        <v>-0.08356031718567064</v>
      </c>
      <c r="C9" s="58">
        <v>0.054608931015945605</v>
      </c>
      <c r="D9" s="58">
        <v>-0.04552582439696173</v>
      </c>
      <c r="E9" s="58">
        <v>0.10676063769402533</v>
      </c>
    </row>
    <row r="10" spans="1:5" ht="15">
      <c r="A10" s="57" t="s">
        <v>76</v>
      </c>
      <c r="B10" s="58">
        <v>-0.08419820472718861</v>
      </c>
      <c r="C10" s="58">
        <v>0.3690670933325628</v>
      </c>
      <c r="D10" s="58">
        <v>0.06326211480582516</v>
      </c>
      <c r="E10" s="58">
        <v>-0.0815974487664266</v>
      </c>
    </row>
    <row r="11" spans="1:5" ht="15">
      <c r="A11" s="57" t="s">
        <v>77</v>
      </c>
      <c r="B11" s="58">
        <v>0.12721131126942278</v>
      </c>
      <c r="C11" s="58">
        <v>-0.018514936935898597</v>
      </c>
      <c r="D11" s="58">
        <v>0.07789399885572128</v>
      </c>
      <c r="E11" s="58">
        <v>-0.09894916868047443</v>
      </c>
    </row>
    <row r="12" spans="1:5" ht="15">
      <c r="A12" s="57" t="s">
        <v>78</v>
      </c>
      <c r="B12" s="58">
        <v>0.062045316706121977</v>
      </c>
      <c r="C12" s="58">
        <v>-0.1445578560956221</v>
      </c>
      <c r="D12" s="58">
        <v>-0.12125546686315429</v>
      </c>
      <c r="E12" s="58">
        <v>0.07030769346348531</v>
      </c>
    </row>
    <row r="13" spans="1:5" ht="15">
      <c r="A13" s="57" t="s">
        <v>79</v>
      </c>
      <c r="B13" s="58">
        <v>-0.14051877289655232</v>
      </c>
      <c r="C13" s="58">
        <v>0.18484096038939374</v>
      </c>
      <c r="D13" s="58">
        <v>0.3274054630113155</v>
      </c>
      <c r="E13" s="58">
        <v>0.08245653410790925</v>
      </c>
    </row>
    <row r="14" spans="1:5" ht="15">
      <c r="A14" s="57" t="s">
        <v>80</v>
      </c>
      <c r="B14" s="58">
        <v>-0.19551886351834277</v>
      </c>
      <c r="C14" s="58">
        <v>-0.07940409065314054</v>
      </c>
      <c r="D14" s="58">
        <v>-0.2680071432881486</v>
      </c>
      <c r="E14" s="58">
        <v>-0.04552915909685291</v>
      </c>
    </row>
    <row r="15" spans="1:5" ht="15">
      <c r="A15" s="57" t="s">
        <v>81</v>
      </c>
      <c r="B15" s="58">
        <v>0.25390664144694836</v>
      </c>
      <c r="C15" s="58">
        <v>-0.029911583447999768</v>
      </c>
      <c r="D15" s="58">
        <v>0.015282845776949749</v>
      </c>
      <c r="E15" s="58">
        <v>0.008191366004080824</v>
      </c>
    </row>
    <row r="16" spans="1:5" ht="15">
      <c r="A16" s="57" t="s">
        <v>82</v>
      </c>
      <c r="B16" s="58">
        <v>-0.0854750982082528</v>
      </c>
      <c r="C16" s="58">
        <v>-0.009744056402612332</v>
      </c>
      <c r="D16" s="58">
        <v>-0.024933599827178445</v>
      </c>
      <c r="E16" s="58">
        <v>0.09136313181523611</v>
      </c>
    </row>
    <row r="17" spans="1:5" ht="15">
      <c r="A17" s="57" t="s">
        <v>83</v>
      </c>
      <c r="B17" s="58">
        <v>0.02591793831208739</v>
      </c>
      <c r="C17" s="58">
        <v>0.01570565909301833</v>
      </c>
      <c r="D17" s="58">
        <v>-0.02163479874119684</v>
      </c>
      <c r="E17" s="58">
        <v>-8.674576247465419E-05</v>
      </c>
    </row>
    <row r="18" spans="1:5" ht="15">
      <c r="A18" s="57" t="s">
        <v>84</v>
      </c>
      <c r="B18" s="58">
        <v>0.2666007123904861</v>
      </c>
      <c r="C18" s="58">
        <v>1.0022309266187697</v>
      </c>
      <c r="D18" s="58">
        <v>-2.185934443574854</v>
      </c>
      <c r="E18" s="58">
        <v>2.8381041152046813</v>
      </c>
    </row>
    <row r="19" spans="1:5" ht="15">
      <c r="A19" s="57" t="s">
        <v>85</v>
      </c>
      <c r="B19" s="58">
        <v>0.01839920593673392</v>
      </c>
      <c r="C19" s="58">
        <v>0.040730013707275504</v>
      </c>
      <c r="D19" s="58">
        <v>-0.06974243226353904</v>
      </c>
      <c r="E19" s="58">
        <v>0.155715346503401</v>
      </c>
    </row>
    <row r="20" spans="1:5" ht="15">
      <c r="A20" s="57" t="s">
        <v>86</v>
      </c>
      <c r="B20" s="58">
        <v>0.03402458493364292</v>
      </c>
      <c r="C20" s="58">
        <v>1.710783504711205</v>
      </c>
      <c r="D20" s="58">
        <v>-1.1427953057064202</v>
      </c>
      <c r="E20" s="58">
        <v>1.0069503979913612</v>
      </c>
    </row>
    <row r="21" spans="1:5" ht="15">
      <c r="A21" s="57" t="s">
        <v>87</v>
      </c>
      <c r="B21" s="58">
        <v>0.97095509279121</v>
      </c>
      <c r="C21" s="58">
        <v>-0.5108347057334212</v>
      </c>
      <c r="D21" s="58">
        <v>-0.3596513043747568</v>
      </c>
      <c r="E21" s="58">
        <v>0.3956532127149479</v>
      </c>
    </row>
    <row r="22" spans="1:5" ht="15">
      <c r="A22" s="57" t="s">
        <v>65</v>
      </c>
      <c r="B22" s="58">
        <v>-1.25654453394129</v>
      </c>
      <c r="C22" s="58">
        <v>-0.17102754052212177</v>
      </c>
      <c r="D22" s="58">
        <v>0.4977226095886355</v>
      </c>
      <c r="E22" s="58">
        <v>0.06869056820881127</v>
      </c>
    </row>
    <row r="23" spans="1:5" ht="15">
      <c r="A23" s="57" t="s">
        <v>88</v>
      </c>
      <c r="B23" s="58">
        <v>0.0529466968993324</v>
      </c>
      <c r="C23" s="58">
        <v>0.0057390836904232774</v>
      </c>
      <c r="D23" s="58">
        <v>0.24809013232557273</v>
      </c>
      <c r="E23" s="58">
        <v>0.22001656325154667</v>
      </c>
    </row>
    <row r="24" spans="1:5" ht="15">
      <c r="A24" s="57" t="s">
        <v>89</v>
      </c>
      <c r="B24" s="58">
        <v>-0.2154917496310837</v>
      </c>
      <c r="C24" s="58">
        <v>0.006764116853725449</v>
      </c>
      <c r="D24" s="58">
        <v>0.04783911077317359</v>
      </c>
      <c r="E24" s="58">
        <v>0.06106192141214861</v>
      </c>
    </row>
    <row r="25" spans="1:5" ht="15">
      <c r="A25" s="57" t="s">
        <v>90</v>
      </c>
      <c r="B25" s="58">
        <v>-0.1591630057644</v>
      </c>
      <c r="C25" s="58">
        <v>-0.2102686470536441</v>
      </c>
      <c r="D25" s="58">
        <v>-0.06621193753770566</v>
      </c>
      <c r="E25" s="58">
        <v>-0.13833336107235383</v>
      </c>
    </row>
    <row r="26" spans="1:5" ht="15">
      <c r="A26" s="57" t="s">
        <v>91</v>
      </c>
      <c r="B26" s="58">
        <v>0.05426212206736062</v>
      </c>
      <c r="C26" s="58">
        <v>0.07161366525898298</v>
      </c>
      <c r="D26" s="58">
        <v>-0.035762735027062974</v>
      </c>
      <c r="E26" s="58">
        <v>0.0167388068163933</v>
      </c>
    </row>
    <row r="27" spans="1:5" ht="15">
      <c r="A27" s="57" t="s">
        <v>92</v>
      </c>
      <c r="B27" s="58">
        <v>-0.08868388973249713</v>
      </c>
      <c r="C27" s="58">
        <v>0.08766930142071035</v>
      </c>
      <c r="D27" s="58">
        <v>0.12668509257906682</v>
      </c>
      <c r="E27" s="58">
        <v>0.06117566457310942</v>
      </c>
    </row>
    <row r="28" spans="1:5" ht="15">
      <c r="A28" s="57" t="s">
        <v>93</v>
      </c>
      <c r="B28" s="58">
        <v>0.19143613544990304</v>
      </c>
      <c r="C28" s="58">
        <v>0.1281148390507243</v>
      </c>
      <c r="D28" s="58">
        <v>0.10792076910068697</v>
      </c>
      <c r="E28" s="58">
        <v>0.10028429923274566</v>
      </c>
    </row>
    <row r="29" spans="1:5" ht="15">
      <c r="A29" s="57" t="s">
        <v>94</v>
      </c>
      <c r="B29" s="58">
        <v>0.23628024705006645</v>
      </c>
      <c r="C29" s="58">
        <v>0.1579827589632928</v>
      </c>
      <c r="D29" s="58">
        <v>-0.04240900742302116</v>
      </c>
      <c r="E29" s="58">
        <v>0.011229462855241816</v>
      </c>
    </row>
    <row r="30" spans="1:5" ht="15">
      <c r="A30" s="57" t="s">
        <v>95</v>
      </c>
      <c r="B30" s="58">
        <v>0.1504064745831102</v>
      </c>
      <c r="C30" s="58">
        <v>-0.09246899759815146</v>
      </c>
      <c r="D30" s="58">
        <v>-0.09246468949603055</v>
      </c>
      <c r="E30" s="58">
        <v>0.007582857960282702</v>
      </c>
    </row>
    <row r="31" spans="1:5" ht="15">
      <c r="A31" s="57" t="s">
        <v>96</v>
      </c>
      <c r="B31" s="58">
        <v>-0.030499011718249334</v>
      </c>
      <c r="C31" s="58">
        <v>-0.08880454470528082</v>
      </c>
      <c r="D31" s="58">
        <v>-0.04374303563012143</v>
      </c>
      <c r="E31" s="58">
        <v>0.011346477552742257</v>
      </c>
    </row>
    <row r="32" spans="1:5" s="50" customFormat="1" ht="15">
      <c r="A32" s="57" t="s">
        <v>97</v>
      </c>
      <c r="B32" s="58">
        <v>-0.3352891189720336</v>
      </c>
      <c r="C32" s="58">
        <v>-0.20351400646900494</v>
      </c>
      <c r="D32" s="58">
        <v>0.30735002148728735</v>
      </c>
      <c r="E32" s="58">
        <v>-0.028850561007876186</v>
      </c>
    </row>
    <row r="33" spans="1:5" s="50" customFormat="1" ht="15">
      <c r="A33" s="57" t="s">
        <v>98</v>
      </c>
      <c r="B33" s="58">
        <v>0.025717643752177333</v>
      </c>
      <c r="C33" s="58">
        <v>0.0368648732515398</v>
      </c>
      <c r="D33" s="58">
        <v>-0.275832840564294</v>
      </c>
      <c r="E33" s="58">
        <v>0.02587491365714407</v>
      </c>
    </row>
    <row r="34" spans="1:5" ht="15">
      <c r="A34" s="55" t="s">
        <v>46</v>
      </c>
      <c r="B34" s="56">
        <v>0.10558505633389359</v>
      </c>
      <c r="C34" s="56">
        <v>2.1637674050141413</v>
      </c>
      <c r="D34" s="56">
        <v>-3.4202431769902972</v>
      </c>
      <c r="E34" s="56">
        <v>5.049428701397304</v>
      </c>
    </row>
    <row r="35" spans="1:5" ht="30.75" customHeight="1">
      <c r="A35" s="78" t="s">
        <v>32</v>
      </c>
      <c r="B35" s="78"/>
      <c r="C35" s="78"/>
      <c r="D35" s="78"/>
      <c r="E35" s="78"/>
    </row>
    <row r="36" ht="15">
      <c r="A36" s="36" t="s">
        <v>22</v>
      </c>
    </row>
    <row r="37" ht="15">
      <c r="A37" s="1" t="s">
        <v>23</v>
      </c>
    </row>
  </sheetData>
  <sheetProtection/>
  <mergeCells count="4">
    <mergeCell ref="A1:E1"/>
    <mergeCell ref="A2:E2"/>
    <mergeCell ref="A3:E3"/>
    <mergeCell ref="A35:E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40"/>
  <sheetViews>
    <sheetView showGridLines="0" zoomScalePageLayoutView="0" workbookViewId="0" topLeftCell="A1">
      <selection activeCell="C22" sqref="C22"/>
    </sheetView>
  </sheetViews>
  <sheetFormatPr defaultColWidth="13.25390625" defaultRowHeight="12.75"/>
  <cols>
    <col min="1" max="1" width="70.00390625" style="37" customWidth="1"/>
    <col min="2" max="4" width="12.00390625" style="37" customWidth="1"/>
    <col min="5" max="5" width="14.625" style="37" customWidth="1"/>
    <col min="6" max="6" width="13.25390625" style="37" customWidth="1"/>
    <col min="7" max="16384" width="13.25390625" style="37" customWidth="1"/>
  </cols>
  <sheetData>
    <row r="2" spans="1:6" ht="15">
      <c r="A2" s="75" t="s">
        <v>54</v>
      </c>
      <c r="B2" s="75"/>
      <c r="C2" s="75"/>
      <c r="D2" s="75"/>
      <c r="E2" s="75"/>
      <c r="F2" s="75"/>
    </row>
    <row r="3" spans="1:6" ht="15">
      <c r="A3" s="75" t="s">
        <v>55</v>
      </c>
      <c r="B3" s="75"/>
      <c r="C3" s="75"/>
      <c r="D3" s="75"/>
      <c r="E3" s="75"/>
      <c r="F3" s="75"/>
    </row>
    <row r="4" spans="1:6" ht="15">
      <c r="A4" s="80" t="s">
        <v>40</v>
      </c>
      <c r="B4" s="80"/>
      <c r="C4" s="80"/>
      <c r="D4" s="80"/>
      <c r="E4" s="80"/>
      <c r="F4" s="80"/>
    </row>
    <row r="5" spans="1:6" ht="47.25" customHeight="1">
      <c r="A5" s="47" t="s">
        <v>41</v>
      </c>
      <c r="B5" s="5">
        <v>2013</v>
      </c>
      <c r="C5" s="5">
        <v>2014</v>
      </c>
      <c r="D5" s="5">
        <v>2015</v>
      </c>
      <c r="E5" s="5" t="s">
        <v>3</v>
      </c>
      <c r="F5" s="6" t="s">
        <v>42</v>
      </c>
    </row>
    <row r="6" spans="1:6" s="50" customFormat="1" ht="15">
      <c r="A6" s="48" t="s">
        <v>43</v>
      </c>
      <c r="B6" s="49">
        <v>1721945.6009736247</v>
      </c>
      <c r="C6" s="49">
        <v>1904620.4247980323</v>
      </c>
      <c r="D6" s="49">
        <v>1821836.7678454397</v>
      </c>
      <c r="E6" s="49">
        <v>2015725.3926881724</v>
      </c>
      <c r="F6" s="49">
        <f>+E6/$E$38*100</f>
        <v>67.10424307007169</v>
      </c>
    </row>
    <row r="7" spans="1:6" ht="15">
      <c r="A7" s="51" t="s">
        <v>71</v>
      </c>
      <c r="B7" s="52">
        <v>15882.35359177188</v>
      </c>
      <c r="C7" s="52">
        <v>19310.204249461403</v>
      </c>
      <c r="D7" s="52">
        <v>19048.634260745985</v>
      </c>
      <c r="E7" s="52">
        <v>15835.721855984526</v>
      </c>
      <c r="F7" s="52">
        <f aca="true" t="shared" si="0" ref="F7:F38">+E7/$E$38*100</f>
        <v>0.5271770313896228</v>
      </c>
    </row>
    <row r="8" spans="1:6" ht="15">
      <c r="A8" s="51" t="s">
        <v>72</v>
      </c>
      <c r="B8" s="52">
        <v>5973.7606939326515</v>
      </c>
      <c r="C8" s="52">
        <v>4904.25043429749</v>
      </c>
      <c r="D8" s="52">
        <v>3344.091813872384</v>
      </c>
      <c r="E8" s="52">
        <v>4185.51989304898</v>
      </c>
      <c r="F8" s="52">
        <f t="shared" si="0"/>
        <v>0.13933750365828151</v>
      </c>
    </row>
    <row r="9" spans="1:6" ht="15">
      <c r="A9" s="51" t="s">
        <v>73</v>
      </c>
      <c r="B9" s="52">
        <v>12351.512745144673</v>
      </c>
      <c r="C9" s="52">
        <v>9470.405858138423</v>
      </c>
      <c r="D9" s="52">
        <v>6333.49455656308</v>
      </c>
      <c r="E9" s="52">
        <v>4585.169527183183</v>
      </c>
      <c r="F9" s="52">
        <f t="shared" si="0"/>
        <v>0.1526419876366483</v>
      </c>
    </row>
    <row r="10" spans="1:6" ht="15">
      <c r="A10" s="51" t="s">
        <v>74</v>
      </c>
      <c r="B10" s="52">
        <v>80984.81824264082</v>
      </c>
      <c r="C10" s="52">
        <v>82390.98495637263</v>
      </c>
      <c r="D10" s="52">
        <v>70608.53158213967</v>
      </c>
      <c r="E10" s="52">
        <v>75652.19087380613</v>
      </c>
      <c r="F10" s="52">
        <f t="shared" si="0"/>
        <v>2.518489385307198</v>
      </c>
    </row>
    <row r="11" spans="1:6" ht="15">
      <c r="A11" s="51" t="s">
        <v>75</v>
      </c>
      <c r="B11" s="52">
        <v>11208.729330695573</v>
      </c>
      <c r="C11" s="52">
        <v>13198.460347824712</v>
      </c>
      <c r="D11" s="52">
        <v>11538.394375149437</v>
      </c>
      <c r="E11" s="52">
        <v>16288.282331133927</v>
      </c>
      <c r="F11" s="52">
        <f t="shared" si="0"/>
        <v>0.5422429368142863</v>
      </c>
    </row>
    <row r="12" spans="1:6" ht="15">
      <c r="A12" s="51" t="s">
        <v>76</v>
      </c>
      <c r="B12" s="52">
        <v>33604.004763781995</v>
      </c>
      <c r="C12" s="52">
        <v>42583.20378244628</v>
      </c>
      <c r="D12" s="52">
        <v>44679.0023724022</v>
      </c>
      <c r="E12" s="52">
        <v>44401.6724842715</v>
      </c>
      <c r="F12" s="52">
        <f t="shared" si="0"/>
        <v>1.4781480820305348</v>
      </c>
    </row>
    <row r="13" spans="1:6" ht="15">
      <c r="A13" s="51" t="s">
        <v>77</v>
      </c>
      <c r="B13" s="52">
        <v>15903.283219451569</v>
      </c>
      <c r="C13" s="52">
        <v>18068.803244801333</v>
      </c>
      <c r="D13" s="52">
        <v>20309.33945996728</v>
      </c>
      <c r="E13" s="52">
        <v>25303.476562936718</v>
      </c>
      <c r="F13" s="52">
        <f t="shared" si="0"/>
        <v>0.8423620836232822</v>
      </c>
    </row>
    <row r="14" spans="1:6" ht="15">
      <c r="A14" s="51" t="s">
        <v>78</v>
      </c>
      <c r="B14" s="52">
        <v>19680.86040391054</v>
      </c>
      <c r="C14" s="52">
        <v>19342.81515836353</v>
      </c>
      <c r="D14" s="52">
        <v>19035.103208927954</v>
      </c>
      <c r="E14" s="52">
        <v>21942.101525754515</v>
      </c>
      <c r="F14" s="52">
        <f t="shared" si="0"/>
        <v>0.7304606667125514</v>
      </c>
    </row>
    <row r="15" spans="1:6" ht="15">
      <c r="A15" s="51" t="s">
        <v>79</v>
      </c>
      <c r="B15" s="52">
        <v>25884.58024436645</v>
      </c>
      <c r="C15" s="52">
        <v>32245.30034586121</v>
      </c>
      <c r="D15" s="52">
        <v>45999.10643848586</v>
      </c>
      <c r="E15" s="52">
        <v>41321.65055662636</v>
      </c>
      <c r="F15" s="52">
        <f t="shared" si="0"/>
        <v>1.3756130140874663</v>
      </c>
    </row>
    <row r="16" spans="1:6" ht="15">
      <c r="A16" s="51" t="s">
        <v>80</v>
      </c>
      <c r="B16" s="52">
        <v>102988.47608198144</v>
      </c>
      <c r="C16" s="52">
        <v>109114.55810543668</v>
      </c>
      <c r="D16" s="52">
        <v>103034.14920749785</v>
      </c>
      <c r="E16" s="52">
        <v>115193.16541079634</v>
      </c>
      <c r="F16" s="52">
        <f t="shared" si="0"/>
        <v>3.834823036796886</v>
      </c>
    </row>
    <row r="17" spans="1:6" ht="15">
      <c r="A17" s="51" t="s">
        <v>81</v>
      </c>
      <c r="B17" s="52">
        <v>95694.28368034658</v>
      </c>
      <c r="C17" s="52">
        <v>94550.78259162916</v>
      </c>
      <c r="D17" s="52">
        <v>101952.3122549222</v>
      </c>
      <c r="E17" s="52">
        <v>102616.95964154281</v>
      </c>
      <c r="F17" s="52">
        <f t="shared" si="0"/>
        <v>3.416156500223777</v>
      </c>
    </row>
    <row r="18" spans="1:6" ht="15">
      <c r="A18" s="51" t="s">
        <v>82</v>
      </c>
      <c r="B18" s="52">
        <v>27954.25836949036</v>
      </c>
      <c r="C18" s="52">
        <v>29723.2009827497</v>
      </c>
      <c r="D18" s="52">
        <v>29123.79936088287</v>
      </c>
      <c r="E18" s="52">
        <v>32048.088759942173</v>
      </c>
      <c r="F18" s="52">
        <f t="shared" si="0"/>
        <v>1.066892715584835</v>
      </c>
    </row>
    <row r="19" spans="1:6" ht="15">
      <c r="A19" s="51" t="s">
        <v>83</v>
      </c>
      <c r="B19" s="52">
        <v>22399.0408255614</v>
      </c>
      <c r="C19" s="52">
        <v>24961.406260952896</v>
      </c>
      <c r="D19" s="52">
        <v>23226.405948162537</v>
      </c>
      <c r="E19" s="52">
        <v>22264.3146886273</v>
      </c>
      <c r="F19" s="52">
        <f t="shared" si="0"/>
        <v>0.7411872619522715</v>
      </c>
    </row>
    <row r="20" spans="1:6" ht="15">
      <c r="A20" s="51" t="s">
        <v>84</v>
      </c>
      <c r="B20" s="52">
        <v>423849.0580152503</v>
      </c>
      <c r="C20" s="52">
        <v>489196.9773622604</v>
      </c>
      <c r="D20" s="52">
        <v>447650.1576899065</v>
      </c>
      <c r="E20" s="52">
        <v>528072.6841126098</v>
      </c>
      <c r="F20" s="52">
        <f t="shared" si="0"/>
        <v>17.5797347604479</v>
      </c>
    </row>
    <row r="21" spans="1:6" ht="15">
      <c r="A21" s="51" t="s">
        <v>85</v>
      </c>
      <c r="B21" s="52">
        <v>17609.359459030904</v>
      </c>
      <c r="C21" s="52">
        <v>19252.780544802186</v>
      </c>
      <c r="D21" s="52">
        <v>23797.05437853256</v>
      </c>
      <c r="E21" s="52">
        <v>27417.557336495804</v>
      </c>
      <c r="F21" s="52">
        <f t="shared" si="0"/>
        <v>0.9127406136617835</v>
      </c>
    </row>
    <row r="22" spans="1:6" ht="15">
      <c r="A22" s="51" t="s">
        <v>86</v>
      </c>
      <c r="B22" s="52">
        <v>414692.8581293469</v>
      </c>
      <c r="C22" s="52">
        <v>491954.6408172234</v>
      </c>
      <c r="D22" s="52">
        <v>458466.7951020897</v>
      </c>
      <c r="E22" s="52">
        <v>512586.58154848544</v>
      </c>
      <c r="F22" s="52">
        <f t="shared" si="0"/>
        <v>17.06419668445769</v>
      </c>
    </row>
    <row r="23" spans="1:6" ht="15">
      <c r="A23" s="51" t="s">
        <v>87</v>
      </c>
      <c r="B23" s="52">
        <v>94233.68403411139</v>
      </c>
      <c r="C23" s="52">
        <v>88807.59336185927</v>
      </c>
      <c r="D23" s="52">
        <v>63652.23469736684</v>
      </c>
      <c r="E23" s="52">
        <v>80287.24659381043</v>
      </c>
      <c r="F23" s="52">
        <f t="shared" si="0"/>
        <v>2.672792102734249</v>
      </c>
    </row>
    <row r="24" spans="1:6" ht="15">
      <c r="A24" s="51" t="s">
        <v>65</v>
      </c>
      <c r="B24" s="52">
        <v>163389.85880487825</v>
      </c>
      <c r="C24" s="52">
        <v>168917.64085033294</v>
      </c>
      <c r="D24" s="52">
        <v>175666.4765126701</v>
      </c>
      <c r="E24" s="52">
        <v>187164.55264755973</v>
      </c>
      <c r="F24" s="52">
        <f t="shared" si="0"/>
        <v>6.230777109085119</v>
      </c>
    </row>
    <row r="25" spans="1:6" ht="15">
      <c r="A25" s="51" t="s">
        <v>88</v>
      </c>
      <c r="B25" s="52">
        <v>66532.32379472857</v>
      </c>
      <c r="C25" s="52">
        <v>73753.99915076673</v>
      </c>
      <c r="D25" s="52">
        <v>84444.23698239634</v>
      </c>
      <c r="E25" s="52">
        <v>91491.93094334778</v>
      </c>
      <c r="F25" s="52">
        <f t="shared" si="0"/>
        <v>3.0458001845107416</v>
      </c>
    </row>
    <row r="26" spans="1:6" ht="15">
      <c r="A26" s="51" t="s">
        <v>89</v>
      </c>
      <c r="B26" s="52">
        <v>18604.141613909116</v>
      </c>
      <c r="C26" s="52">
        <v>21680.780776876505</v>
      </c>
      <c r="D26" s="52">
        <v>20040.471130737755</v>
      </c>
      <c r="E26" s="52">
        <v>20189.432762101864</v>
      </c>
      <c r="F26" s="52">
        <f t="shared" si="0"/>
        <v>0.6721136760142685</v>
      </c>
    </row>
    <row r="27" spans="1:6" ht="15">
      <c r="A27" s="51" t="s">
        <v>90</v>
      </c>
      <c r="B27" s="52">
        <v>52524.354929293375</v>
      </c>
      <c r="C27" s="52">
        <v>51191.63561557538</v>
      </c>
      <c r="D27" s="52">
        <v>49886.97651202066</v>
      </c>
      <c r="E27" s="52">
        <v>46877.092632107364</v>
      </c>
      <c r="F27" s="52">
        <f t="shared" si="0"/>
        <v>1.5605557333423064</v>
      </c>
    </row>
    <row r="28" spans="1:6" s="50" customFormat="1" ht="15">
      <c r="A28" s="53" t="s">
        <v>44</v>
      </c>
      <c r="B28" s="49">
        <v>633025.3411105543</v>
      </c>
      <c r="C28" s="49">
        <v>681283.1943801937</v>
      </c>
      <c r="D28" s="49">
        <v>711799.878659029</v>
      </c>
      <c r="E28" s="49">
        <v>694191.7255132543</v>
      </c>
      <c r="F28" s="49">
        <f t="shared" si="0"/>
        <v>23.10989902446509</v>
      </c>
    </row>
    <row r="29" spans="1:6" ht="15">
      <c r="A29" s="51" t="s">
        <v>91</v>
      </c>
      <c r="B29" s="52">
        <v>374543.0182286751</v>
      </c>
      <c r="C29" s="52">
        <v>390699.28946803143</v>
      </c>
      <c r="D29" s="52">
        <v>422279.79940272565</v>
      </c>
      <c r="E29" s="52">
        <v>417077.780407956</v>
      </c>
      <c r="F29" s="52">
        <f t="shared" si="0"/>
        <v>13.88467340697488</v>
      </c>
    </row>
    <row r="30" spans="1:6" ht="15">
      <c r="A30" s="51" t="s">
        <v>92</v>
      </c>
      <c r="B30" s="52">
        <v>75923.63592233282</v>
      </c>
      <c r="C30" s="52">
        <v>84674.75961165964</v>
      </c>
      <c r="D30" s="52">
        <v>72994.16591240569</v>
      </c>
      <c r="E30" s="52">
        <v>71371.40683117206</v>
      </c>
      <c r="F30" s="52">
        <f t="shared" si="0"/>
        <v>2.3759805029121055</v>
      </c>
    </row>
    <row r="31" spans="1:6" ht="15">
      <c r="A31" s="51" t="s">
        <v>93</v>
      </c>
      <c r="B31" s="52">
        <v>156985.59710539485</v>
      </c>
      <c r="C31" s="52">
        <v>175064.73407911338</v>
      </c>
      <c r="D31" s="52">
        <v>186171.09061847074</v>
      </c>
      <c r="E31" s="52">
        <v>174763.95886976432</v>
      </c>
      <c r="F31" s="52">
        <f t="shared" si="0"/>
        <v>5.817956760590789</v>
      </c>
    </row>
    <row r="32" spans="1:6" ht="15">
      <c r="A32" s="51" t="s">
        <v>94</v>
      </c>
      <c r="B32" s="52">
        <v>25573.089854151436</v>
      </c>
      <c r="C32" s="52">
        <v>30844.411221389273</v>
      </c>
      <c r="D32" s="52">
        <v>30354.82272542687</v>
      </c>
      <c r="E32" s="52">
        <v>30978.57940436193</v>
      </c>
      <c r="F32" s="52">
        <f t="shared" si="0"/>
        <v>1.0312883539873152</v>
      </c>
    </row>
    <row r="33" spans="1:6" s="50" customFormat="1" ht="15">
      <c r="A33" s="50" t="s">
        <v>45</v>
      </c>
      <c r="B33" s="54">
        <v>56450.576263326264</v>
      </c>
      <c r="C33" s="54">
        <v>57560.00000631125</v>
      </c>
      <c r="D33" s="54">
        <v>55076.81744128332</v>
      </c>
      <c r="E33" s="54">
        <v>55353.58940050951</v>
      </c>
      <c r="F33" s="54">
        <f t="shared" si="0"/>
        <v>1.8427414425628321</v>
      </c>
    </row>
    <row r="34" spans="1:6" ht="15">
      <c r="A34" s="51" t="s">
        <v>95</v>
      </c>
      <c r="B34" s="52">
        <v>23587.393340968454</v>
      </c>
      <c r="C34" s="52">
        <v>24003.974629298173</v>
      </c>
      <c r="D34" s="52">
        <v>21820.632498666022</v>
      </c>
      <c r="E34" s="52">
        <v>22025.444719256135</v>
      </c>
      <c r="F34" s="52">
        <f t="shared" si="0"/>
        <v>0.7332351924169234</v>
      </c>
    </row>
    <row r="35" spans="1:6" ht="15">
      <c r="A35" s="51" t="s">
        <v>96</v>
      </c>
      <c r="B35" s="52">
        <v>32863.18292235781</v>
      </c>
      <c r="C35" s="52">
        <v>33556.02537701308</v>
      </c>
      <c r="D35" s="52">
        <v>33256.18494261729</v>
      </c>
      <c r="E35" s="52">
        <v>33328.144681253376</v>
      </c>
      <c r="F35" s="52">
        <f t="shared" si="0"/>
        <v>1.1095062501459088</v>
      </c>
    </row>
    <row r="36" spans="1:6" s="50" customFormat="1" ht="15">
      <c r="A36" s="48" t="s">
        <v>97</v>
      </c>
      <c r="B36" s="49">
        <v>47753.04928569802</v>
      </c>
      <c r="C36" s="49">
        <v>47247.09761717606</v>
      </c>
      <c r="D36" s="49">
        <v>52266.985417658594</v>
      </c>
      <c r="E36" s="49">
        <v>52069.11596097272</v>
      </c>
      <c r="F36" s="49">
        <f t="shared" si="0"/>
        <v>1.7334001082504518</v>
      </c>
    </row>
    <row r="37" spans="1:6" s="50" customFormat="1" ht="15">
      <c r="A37" s="48" t="s">
        <v>98</v>
      </c>
      <c r="B37" s="49">
        <v>176649.28718231153</v>
      </c>
      <c r="C37" s="49">
        <v>187411.1455376838</v>
      </c>
      <c r="D37" s="49">
        <v>183185.74319735894</v>
      </c>
      <c r="E37" s="49">
        <v>186531.9145972381</v>
      </c>
      <c r="F37" s="49">
        <f t="shared" si="0"/>
        <v>6.209716354649942</v>
      </c>
    </row>
    <row r="38" spans="1:6" ht="15">
      <c r="A38" s="55" t="s">
        <v>46</v>
      </c>
      <c r="B38" s="56">
        <v>2635823.8548155148</v>
      </c>
      <c r="C38" s="56">
        <v>2878121.862339397</v>
      </c>
      <c r="D38" s="56">
        <v>2824166.1925607696</v>
      </c>
      <c r="E38" s="56">
        <v>3003871.738160147</v>
      </c>
      <c r="F38" s="56">
        <f t="shared" si="0"/>
        <v>100</v>
      </c>
    </row>
    <row r="39" ht="15">
      <c r="A39" s="36" t="s">
        <v>22</v>
      </c>
    </row>
    <row r="40" ht="15">
      <c r="A40" s="1" t="s">
        <v>23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A11" sqref="A11"/>
    </sheetView>
  </sheetViews>
  <sheetFormatPr defaultColWidth="11.375" defaultRowHeight="12.75"/>
  <cols>
    <col min="1" max="1" width="70.00390625" style="37" customWidth="1"/>
    <col min="2" max="5" width="12.00390625" style="37" customWidth="1"/>
    <col min="6" max="16384" width="11.375" style="37" customWidth="1"/>
  </cols>
  <sheetData>
    <row r="1" spans="1:5" ht="15">
      <c r="A1" s="75" t="s">
        <v>56</v>
      </c>
      <c r="B1" s="75"/>
      <c r="C1" s="75"/>
      <c r="D1" s="75"/>
      <c r="E1" s="75"/>
    </row>
    <row r="2" spans="1:5" ht="15">
      <c r="A2" s="75" t="s">
        <v>57</v>
      </c>
      <c r="B2" s="75"/>
      <c r="C2" s="75"/>
      <c r="D2" s="75"/>
      <c r="E2" s="75"/>
    </row>
    <row r="3" spans="1:5" ht="15">
      <c r="A3" s="80" t="s">
        <v>31</v>
      </c>
      <c r="B3" s="80"/>
      <c r="C3" s="80"/>
      <c r="D3" s="80"/>
      <c r="E3" s="80"/>
    </row>
    <row r="4" spans="1:5" ht="47.25" customHeight="1">
      <c r="A4" s="47" t="s">
        <v>41</v>
      </c>
      <c r="B4" s="5">
        <v>2013</v>
      </c>
      <c r="C4" s="5">
        <v>2014</v>
      </c>
      <c r="D4" s="5">
        <v>2015</v>
      </c>
      <c r="E4" s="5" t="s">
        <v>3</v>
      </c>
    </row>
    <row r="5" spans="1:5" ht="15">
      <c r="A5" s="57" t="s">
        <v>71</v>
      </c>
      <c r="B5" s="52">
        <v>15986.43566948917</v>
      </c>
      <c r="C5" s="52">
        <v>16559.336009329858</v>
      </c>
      <c r="D5" s="52">
        <v>17288.165485536538</v>
      </c>
      <c r="E5" s="52">
        <v>16969.559280072266</v>
      </c>
    </row>
    <row r="6" spans="1:5" ht="15">
      <c r="A6" s="57" t="s">
        <v>72</v>
      </c>
      <c r="B6" s="52">
        <v>5726.777836446371</v>
      </c>
      <c r="C6" s="52">
        <v>4267.778356624745</v>
      </c>
      <c r="D6" s="52">
        <v>3247.063913729784</v>
      </c>
      <c r="E6" s="52">
        <v>4159.618390439261</v>
      </c>
    </row>
    <row r="7" spans="1:5" ht="15">
      <c r="A7" s="57" t="s">
        <v>73</v>
      </c>
      <c r="B7" s="52">
        <v>13942.849838208434</v>
      </c>
      <c r="C7" s="52">
        <v>9848.499918084452</v>
      </c>
      <c r="D7" s="52">
        <v>6525.55932216148</v>
      </c>
      <c r="E7" s="52">
        <v>4564.4565587815105</v>
      </c>
    </row>
    <row r="8" spans="1:5" ht="15">
      <c r="A8" s="57" t="s">
        <v>74</v>
      </c>
      <c r="B8" s="52">
        <v>80876.72810098482</v>
      </c>
      <c r="C8" s="52">
        <v>82038.04280010215</v>
      </c>
      <c r="D8" s="52">
        <v>71658.51420507433</v>
      </c>
      <c r="E8" s="52">
        <v>76777.17512180776</v>
      </c>
    </row>
    <row r="9" spans="1:5" ht="15">
      <c r="A9" s="57" t="s">
        <v>75</v>
      </c>
      <c r="B9" s="52">
        <v>11301.123687748064</v>
      </c>
      <c r="C9" s="52">
        <v>12502.803994543585</v>
      </c>
      <c r="D9" s="52">
        <v>10997.230180169172</v>
      </c>
      <c r="E9" s="52">
        <v>14798.806884215584</v>
      </c>
    </row>
    <row r="10" spans="1:5" ht="15">
      <c r="A10" s="57" t="s">
        <v>76</v>
      </c>
      <c r="B10" s="52">
        <v>34285.60461751892</v>
      </c>
      <c r="C10" s="52">
        <v>42610.646425720595</v>
      </c>
      <c r="D10" s="52">
        <v>45038.75390328593</v>
      </c>
      <c r="E10" s="52">
        <v>41668.72482790534</v>
      </c>
    </row>
    <row r="11" spans="1:5" ht="15">
      <c r="A11" s="57" t="s">
        <v>77</v>
      </c>
      <c r="B11" s="52">
        <v>17770.973810970565</v>
      </c>
      <c r="C11" s="52">
        <v>18306.616253057648</v>
      </c>
      <c r="D11" s="52">
        <v>20590.631269189566</v>
      </c>
      <c r="E11" s="52">
        <v>17652.625795980937</v>
      </c>
    </row>
    <row r="12" spans="1:5" ht="15">
      <c r="A12" s="57" t="s">
        <v>78</v>
      </c>
      <c r="B12" s="52">
        <v>17714.457994480807</v>
      </c>
      <c r="C12" s="52">
        <v>15373.214351426377</v>
      </c>
      <c r="D12" s="52">
        <v>13476.616533035713</v>
      </c>
      <c r="E12" s="52">
        <v>14435.399237428617</v>
      </c>
    </row>
    <row r="13" spans="1:5" ht="15">
      <c r="A13" s="57" t="s">
        <v>79</v>
      </c>
      <c r="B13" s="52">
        <v>15127.806207795842</v>
      </c>
      <c r="C13" s="52">
        <v>19872.29159593295</v>
      </c>
      <c r="D13" s="52">
        <v>25498.489578859415</v>
      </c>
      <c r="E13" s="52">
        <v>26751.47924715982</v>
      </c>
    </row>
    <row r="14" spans="1:5" ht="15">
      <c r="A14" s="57" t="s">
        <v>80</v>
      </c>
      <c r="B14" s="52">
        <v>99088.89703519667</v>
      </c>
      <c r="C14" s="52">
        <v>97346.02339710822</v>
      </c>
      <c r="D14" s="52">
        <v>91324.39112329492</v>
      </c>
      <c r="E14" s="52">
        <v>90322.14750990733</v>
      </c>
    </row>
    <row r="15" spans="1:5" ht="15">
      <c r="A15" s="57" t="s">
        <v>81</v>
      </c>
      <c r="B15" s="52">
        <v>96567.40638697639</v>
      </c>
      <c r="C15" s="52">
        <v>96676.28194941206</v>
      </c>
      <c r="D15" s="52">
        <v>97643.95391146069</v>
      </c>
      <c r="E15" s="52">
        <v>98033.48558681997</v>
      </c>
    </row>
    <row r="16" spans="1:5" ht="15">
      <c r="A16" s="57" t="s">
        <v>82</v>
      </c>
      <c r="B16" s="52">
        <v>28594.95954088454</v>
      </c>
      <c r="C16" s="52">
        <v>28296.556765888636</v>
      </c>
      <c r="D16" s="52">
        <v>27562.1784213809</v>
      </c>
      <c r="E16" s="52">
        <v>30296.224049516408</v>
      </c>
    </row>
    <row r="17" spans="1:5" ht="15">
      <c r="A17" s="57" t="s">
        <v>83</v>
      </c>
      <c r="B17" s="52">
        <v>25766.987817899375</v>
      </c>
      <c r="C17" s="52">
        <v>26524.893318897546</v>
      </c>
      <c r="D17" s="52">
        <v>25561.270119988112</v>
      </c>
      <c r="E17" s="52">
        <v>25556.695591295407</v>
      </c>
    </row>
    <row r="18" spans="1:5" ht="15">
      <c r="A18" s="57" t="s">
        <v>84</v>
      </c>
      <c r="B18" s="52">
        <v>421649.05877289956</v>
      </c>
      <c r="C18" s="52">
        <v>443280.95229779393</v>
      </c>
      <c r="D18" s="52">
        <v>397080.6848964108</v>
      </c>
      <c r="E18" s="52">
        <v>454904.2120647851</v>
      </c>
    </row>
    <row r="19" spans="1:5" ht="15">
      <c r="A19" s="57" t="s">
        <v>85</v>
      </c>
      <c r="B19" s="52">
        <v>17257.520896904913</v>
      </c>
      <c r="C19" s="52">
        <v>18033.483657288776</v>
      </c>
      <c r="D19" s="52">
        <v>16578.421074231002</v>
      </c>
      <c r="E19" s="52">
        <v>18702.20007496863</v>
      </c>
    </row>
    <row r="20" spans="1:5" ht="15">
      <c r="A20" s="57" t="s">
        <v>86</v>
      </c>
      <c r="B20" s="52">
        <v>413833.0311063341</v>
      </c>
      <c r="C20" s="52">
        <v>453900.4290757865</v>
      </c>
      <c r="D20" s="52">
        <v>419729.9298927556</v>
      </c>
      <c r="E20" s="52">
        <v>448664.9844664607</v>
      </c>
    </row>
    <row r="21" spans="1:5" ht="15">
      <c r="A21" s="57" t="s">
        <v>87</v>
      </c>
      <c r="B21" s="52">
        <v>109044.75880812955</v>
      </c>
      <c r="C21" s="52">
        <v>98752.23302418167</v>
      </c>
      <c r="D21" s="52">
        <v>91114.06090385212</v>
      </c>
      <c r="E21" s="52">
        <v>103424.28515204806</v>
      </c>
    </row>
    <row r="22" spans="1:5" ht="15">
      <c r="A22" s="57" t="s">
        <v>65</v>
      </c>
      <c r="B22" s="52">
        <v>172135.37386970353</v>
      </c>
      <c r="C22" s="52">
        <v>163416.78012280262</v>
      </c>
      <c r="D22" s="52">
        <v>176298.41675753647</v>
      </c>
      <c r="E22" s="52">
        <v>178270.92291962737</v>
      </c>
    </row>
    <row r="23" spans="1:5" ht="15">
      <c r="A23" s="57" t="s">
        <v>88</v>
      </c>
      <c r="B23" s="52">
        <v>67242.56002421453</v>
      </c>
      <c r="C23" s="52">
        <v>66979.4189985888</v>
      </c>
      <c r="D23" s="52">
        <v>72549.28915906978</v>
      </c>
      <c r="E23" s="52">
        <v>76992.97080388996</v>
      </c>
    </row>
    <row r="24" spans="1:5" ht="15">
      <c r="A24" s="57" t="s">
        <v>89</v>
      </c>
      <c r="B24" s="52">
        <v>15546.970461125025</v>
      </c>
      <c r="C24" s="52">
        <v>15714.370622490267</v>
      </c>
      <c r="D24" s="52">
        <v>16520.313264779325</v>
      </c>
      <c r="E24" s="52">
        <v>17794.116591019814</v>
      </c>
    </row>
    <row r="25" spans="1:5" ht="15">
      <c r="A25" s="57" t="s">
        <v>90</v>
      </c>
      <c r="B25" s="52">
        <v>51268.9720238132</v>
      </c>
      <c r="C25" s="52">
        <v>46463.36410004277</v>
      </c>
      <c r="D25" s="52">
        <v>44937.849834279055</v>
      </c>
      <c r="E25" s="52">
        <v>41748.969075851994</v>
      </c>
    </row>
    <row r="26" spans="1:5" ht="15">
      <c r="A26" s="57" t="s">
        <v>91</v>
      </c>
      <c r="B26" s="52">
        <v>368641.3710463055</v>
      </c>
      <c r="C26" s="52">
        <v>368547.4504290279</v>
      </c>
      <c r="D26" s="52">
        <v>367575.1684259989</v>
      </c>
      <c r="E26" s="52">
        <v>367967.1592338843</v>
      </c>
    </row>
    <row r="27" spans="1:5" ht="15">
      <c r="A27" s="57" t="s">
        <v>92</v>
      </c>
      <c r="B27" s="52">
        <v>71745.39577086827</v>
      </c>
      <c r="C27" s="52">
        <v>75270.60735779595</v>
      </c>
      <c r="D27" s="52">
        <v>79622.75734503701</v>
      </c>
      <c r="E27" s="52">
        <v>83641.74246094866</v>
      </c>
    </row>
    <row r="28" spans="1:5" ht="15">
      <c r="A28" s="57" t="s">
        <v>93</v>
      </c>
      <c r="B28" s="52">
        <v>155677.73867901202</v>
      </c>
      <c r="C28" s="52">
        <v>162836.01106140303</v>
      </c>
      <c r="D28" s="52">
        <v>167982.81854871757</v>
      </c>
      <c r="E28" s="52">
        <v>172240.79209963165</v>
      </c>
    </row>
    <row r="29" spans="1:5" ht="15">
      <c r="A29" s="57" t="s">
        <v>94</v>
      </c>
      <c r="B29" s="52">
        <v>24996.31318741633</v>
      </c>
      <c r="C29" s="52">
        <v>28014.48073151249</v>
      </c>
      <c r="D29" s="52">
        <v>27126.597910914217</v>
      </c>
      <c r="E29" s="52">
        <v>27353.060982206243</v>
      </c>
    </row>
    <row r="30" spans="1:5" ht="15">
      <c r="A30" s="57" t="s">
        <v>95</v>
      </c>
      <c r="B30" s="52">
        <v>26594.025311816622</v>
      </c>
      <c r="C30" s="52">
        <v>23242.749027708545</v>
      </c>
      <c r="D30" s="52">
        <v>20313.78762826875</v>
      </c>
      <c r="E30" s="52">
        <v>20489.22352120774</v>
      </c>
    </row>
    <row r="31" spans="1:5" ht="15">
      <c r="A31" s="57" t="s">
        <v>96</v>
      </c>
      <c r="B31" s="52">
        <v>30901.20069608781</v>
      </c>
      <c r="C31" s="52">
        <v>27878.759340090248</v>
      </c>
      <c r="D31" s="52">
        <v>26564.06868380505</v>
      </c>
      <c r="E31" s="52">
        <v>26882.837508010714</v>
      </c>
    </row>
    <row r="32" spans="1:5" s="50" customFormat="1" ht="15">
      <c r="A32" s="57" t="s">
        <v>97</v>
      </c>
      <c r="B32" s="52">
        <v>45371.84993025372</v>
      </c>
      <c r="C32" s="52">
        <v>42620.84675123442</v>
      </c>
      <c r="D32" s="52">
        <v>47149.206786941206</v>
      </c>
      <c r="E32" s="52">
        <v>46717.71093684632</v>
      </c>
    </row>
    <row r="33" spans="1:5" s="50" customFormat="1" ht="15">
      <c r="A33" s="57" t="s">
        <v>98</v>
      </c>
      <c r="B33" s="52">
        <v>165726.39748276127</v>
      </c>
      <c r="C33" s="52">
        <v>166522.2489264927</v>
      </c>
      <c r="D33" s="52">
        <v>158298.96772696395</v>
      </c>
      <c r="E33" s="52">
        <v>158937.3406175056</v>
      </c>
    </row>
    <row r="34" spans="1:5" ht="15">
      <c r="A34" s="55" t="s">
        <v>46</v>
      </c>
      <c r="B34" s="56">
        <v>2620383.5466122455</v>
      </c>
      <c r="C34" s="56">
        <v>2676886.1225890475</v>
      </c>
      <c r="D34" s="56">
        <v>2593574.351342757</v>
      </c>
      <c r="E34" s="56">
        <v>2713686.747041447</v>
      </c>
    </row>
    <row r="35" spans="1:5" ht="30.75" customHeight="1">
      <c r="A35" s="78" t="s">
        <v>32</v>
      </c>
      <c r="B35" s="78"/>
      <c r="C35" s="78"/>
      <c r="D35" s="78"/>
      <c r="E35" s="78"/>
    </row>
    <row r="36" ht="15">
      <c r="A36" s="36" t="s">
        <v>22</v>
      </c>
    </row>
    <row r="37" ht="15">
      <c r="A37" s="1" t="s">
        <v>23</v>
      </c>
    </row>
  </sheetData>
  <sheetProtection/>
  <mergeCells count="4">
    <mergeCell ref="A1:E1"/>
    <mergeCell ref="A2:E2"/>
    <mergeCell ref="A3:E3"/>
    <mergeCell ref="A35:E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A11" sqref="A11"/>
    </sheetView>
  </sheetViews>
  <sheetFormatPr defaultColWidth="11.375" defaultRowHeight="12.75"/>
  <cols>
    <col min="1" max="1" width="70.00390625" style="37" customWidth="1"/>
    <col min="2" max="5" width="12.00390625" style="37" customWidth="1"/>
    <col min="6" max="16384" width="11.375" style="37" customWidth="1"/>
  </cols>
  <sheetData>
    <row r="1" spans="1:5" ht="15">
      <c r="A1" s="75" t="s">
        <v>58</v>
      </c>
      <c r="B1" s="75"/>
      <c r="C1" s="75"/>
      <c r="D1" s="75"/>
      <c r="E1" s="75"/>
    </row>
    <row r="2" spans="1:5" ht="15">
      <c r="A2" s="75" t="s">
        <v>59</v>
      </c>
      <c r="B2" s="75"/>
      <c r="C2" s="75"/>
      <c r="D2" s="75"/>
      <c r="E2" s="75"/>
    </row>
    <row r="3" spans="1:5" ht="15">
      <c r="A3" s="80" t="s">
        <v>51</v>
      </c>
      <c r="B3" s="80"/>
      <c r="C3" s="80"/>
      <c r="D3" s="80"/>
      <c r="E3" s="80"/>
    </row>
    <row r="4" spans="1:5" ht="47.25" customHeight="1">
      <c r="A4" s="47" t="s">
        <v>41</v>
      </c>
      <c r="B4" s="5">
        <v>2013</v>
      </c>
      <c r="C4" s="5">
        <v>2014</v>
      </c>
      <c r="D4" s="5">
        <v>2015</v>
      </c>
      <c r="E4" s="5" t="s">
        <v>3</v>
      </c>
    </row>
    <row r="5" spans="1:5" ht="15">
      <c r="A5" s="57" t="s">
        <v>71</v>
      </c>
      <c r="B5" s="52">
        <v>8.989408295373806</v>
      </c>
      <c r="C5" s="52">
        <v>3.5836652502477193</v>
      </c>
      <c r="D5" s="52">
        <v>4.401320655586943</v>
      </c>
      <c r="E5" s="52">
        <v>-1.8429150607727678</v>
      </c>
    </row>
    <row r="6" spans="1:5" ht="15">
      <c r="A6" s="57" t="s">
        <v>72</v>
      </c>
      <c r="B6" s="52">
        <v>-19.19085319331407</v>
      </c>
      <c r="C6" s="52">
        <v>-25.47679552952549</v>
      </c>
      <c r="D6" s="52">
        <v>-23.916763186882392</v>
      </c>
      <c r="E6" s="52">
        <v>28.103988740439036</v>
      </c>
    </row>
    <row r="7" spans="1:5" ht="15">
      <c r="A7" s="57" t="s">
        <v>73</v>
      </c>
      <c r="B7" s="52">
        <v>4.7398258666650435</v>
      </c>
      <c r="C7" s="52">
        <v>-29.365229975467344</v>
      </c>
      <c r="D7" s="52">
        <v>-33.74057596143321</v>
      </c>
      <c r="E7" s="52">
        <v>-30.052638656120394</v>
      </c>
    </row>
    <row r="8" spans="1:5" ht="15">
      <c r="A8" s="57" t="s">
        <v>74</v>
      </c>
      <c r="B8" s="52">
        <v>9.448282623352739</v>
      </c>
      <c r="C8" s="52">
        <v>1.435907122339671</v>
      </c>
      <c r="D8" s="52">
        <v>-12.65209193290859</v>
      </c>
      <c r="E8" s="52">
        <v>7.143130126986307</v>
      </c>
    </row>
    <row r="9" spans="1:5" ht="15">
      <c r="A9" s="57" t="s">
        <v>75</v>
      </c>
      <c r="B9" s="52">
        <v>-17.703479121433148</v>
      </c>
      <c r="C9" s="52">
        <v>10.633281609848268</v>
      </c>
      <c r="D9" s="52">
        <v>-12.041889283647649</v>
      </c>
      <c r="E9" s="52">
        <v>34.568492627367505</v>
      </c>
    </row>
    <row r="10" spans="1:5" ht="15">
      <c r="A10" s="57" t="s">
        <v>76</v>
      </c>
      <c r="B10" s="52">
        <v>-4.764281452713334</v>
      </c>
      <c r="C10" s="52">
        <v>24.281449608585376</v>
      </c>
      <c r="D10" s="52">
        <v>5.698358699622247</v>
      </c>
      <c r="E10" s="52">
        <v>-7.482509579677156</v>
      </c>
    </row>
    <row r="11" spans="1:5" ht="15">
      <c r="A11" s="57" t="s">
        <v>77</v>
      </c>
      <c r="B11" s="52">
        <v>10.695019496881912</v>
      </c>
      <c r="C11" s="52">
        <v>3.014142318731089</v>
      </c>
      <c r="D11" s="52">
        <v>12.476445589721877</v>
      </c>
      <c r="E11" s="52">
        <v>-14.268651770792772</v>
      </c>
    </row>
    <row r="12" spans="1:5" ht="15">
      <c r="A12" s="57" t="s">
        <v>78</v>
      </c>
      <c r="B12" s="52">
        <v>7.455428683510405</v>
      </c>
      <c r="C12" s="52">
        <v>-13.216569447306142</v>
      </c>
      <c r="D12" s="52">
        <v>-12.337028386094744</v>
      </c>
      <c r="E12" s="52">
        <v>7.1144170500259065</v>
      </c>
    </row>
    <row r="13" spans="1:5" ht="15">
      <c r="A13" s="57" t="s">
        <v>79</v>
      </c>
      <c r="B13" s="52">
        <v>-18.52671732915809</v>
      </c>
      <c r="C13" s="52">
        <v>31.362679578035056</v>
      </c>
      <c r="D13" s="52">
        <v>28.311772478609953</v>
      </c>
      <c r="E13" s="52">
        <v>4.913976039346451</v>
      </c>
    </row>
    <row r="14" spans="1:5" ht="15">
      <c r="A14" s="57" t="s">
        <v>80</v>
      </c>
      <c r="B14" s="52">
        <v>-4.120306060768911</v>
      </c>
      <c r="C14" s="52">
        <v>-1.7588990192002711</v>
      </c>
      <c r="D14" s="52">
        <v>-6.185802011910624</v>
      </c>
      <c r="E14" s="52">
        <v>-1.0974544708811607</v>
      </c>
    </row>
    <row r="15" spans="1:5" ht="15">
      <c r="A15" s="57" t="s">
        <v>81</v>
      </c>
      <c r="B15" s="52">
        <v>6.3009723507262265</v>
      </c>
      <c r="C15" s="52">
        <v>0.11274566285788978</v>
      </c>
      <c r="D15" s="52">
        <v>1.0009403987577485</v>
      </c>
      <c r="E15" s="52">
        <v>0.39893066570459723</v>
      </c>
    </row>
    <row r="16" spans="1:5" ht="15">
      <c r="A16" s="57" t="s">
        <v>82</v>
      </c>
      <c r="B16" s="52">
        <v>-7.614766284555586</v>
      </c>
      <c r="C16" s="52">
        <v>-1.0435502612593552</v>
      </c>
      <c r="D16" s="52">
        <v>-2.5952922491015755</v>
      </c>
      <c r="E16" s="52">
        <v>9.919555654623508</v>
      </c>
    </row>
    <row r="17" spans="1:5" ht="15">
      <c r="A17" s="57" t="s">
        <v>83</v>
      </c>
      <c r="B17" s="52">
        <v>2.0810900780417825</v>
      </c>
      <c r="C17" s="52">
        <v>2.9413818423575435</v>
      </c>
      <c r="D17" s="52">
        <v>-3.6329013177327454</v>
      </c>
      <c r="E17" s="52">
        <v>-0.017896327808557544</v>
      </c>
    </row>
    <row r="18" spans="1:5" ht="15">
      <c r="A18" s="57" t="s">
        <v>84</v>
      </c>
      <c r="B18" s="52">
        <v>1.5593731267514102</v>
      </c>
      <c r="C18" s="52">
        <v>5.130307556679583</v>
      </c>
      <c r="D18" s="52">
        <v>-10.422344375931146</v>
      </c>
      <c r="E18" s="52">
        <v>14.562160630769313</v>
      </c>
    </row>
    <row r="19" spans="1:5" ht="15">
      <c r="A19" s="57" t="s">
        <v>85</v>
      </c>
      <c r="B19" s="52">
        <v>4.328987383794129</v>
      </c>
      <c r="C19" s="52">
        <v>4.496374450417335</v>
      </c>
      <c r="D19" s="52">
        <v>-8.068671648307216</v>
      </c>
      <c r="E19" s="52">
        <v>12.810502225925276</v>
      </c>
    </row>
    <row r="20" spans="1:5" ht="15">
      <c r="A20" s="57" t="s">
        <v>86</v>
      </c>
      <c r="B20" s="52">
        <v>1.4544331688988592</v>
      </c>
      <c r="C20" s="52">
        <v>9.682020273330252</v>
      </c>
      <c r="D20" s="52">
        <v>-7.528192747604905</v>
      </c>
      <c r="E20" s="52">
        <v>6.893731543304099</v>
      </c>
    </row>
    <row r="21" spans="1:5" ht="15">
      <c r="A21" s="57" t="s">
        <v>87</v>
      </c>
      <c r="B21" s="52">
        <v>17.341732283464566</v>
      </c>
      <c r="C21" s="52">
        <v>-9.43880833562865</v>
      </c>
      <c r="D21" s="52">
        <v>-7.734682939735819</v>
      </c>
      <c r="E21" s="52">
        <v>13.510784313725495</v>
      </c>
    </row>
    <row r="22" spans="1:5" ht="15">
      <c r="A22" s="57" t="s">
        <v>65</v>
      </c>
      <c r="B22" s="52">
        <v>-8.064548673281564</v>
      </c>
      <c r="C22" s="52">
        <v>-5.064963435987522</v>
      </c>
      <c r="D22" s="52">
        <v>7.882689051304098</v>
      </c>
      <c r="E22" s="52">
        <v>1.118845080046114</v>
      </c>
    </row>
    <row r="23" spans="1:5" ht="15">
      <c r="A23" s="57" t="s">
        <v>88</v>
      </c>
      <c r="B23" s="52">
        <v>1.6294754249748706</v>
      </c>
      <c r="C23" s="52">
        <v>-0.3913310640329257</v>
      </c>
      <c r="D23" s="52">
        <v>8.315793483664493</v>
      </c>
      <c r="E23" s="52">
        <v>6.125051942379557</v>
      </c>
    </row>
    <row r="24" spans="1:5" ht="15">
      <c r="A24" s="57" t="s">
        <v>89</v>
      </c>
      <c r="B24" s="52">
        <v>-26.264907314399153</v>
      </c>
      <c r="C24" s="52">
        <v>1.0767381451185258</v>
      </c>
      <c r="D24" s="52">
        <v>5.128698193840478</v>
      </c>
      <c r="E24" s="52">
        <v>7.710527674775932</v>
      </c>
    </row>
    <row r="25" spans="1:5" ht="15">
      <c r="A25" s="57" t="s">
        <v>90</v>
      </c>
      <c r="B25" s="52">
        <v>-7.421818211330518</v>
      </c>
      <c r="C25" s="52">
        <v>-9.373326076322229</v>
      </c>
      <c r="D25" s="52">
        <v>-3.2832626205864983</v>
      </c>
      <c r="E25" s="52">
        <v>-7.096202355446366</v>
      </c>
    </row>
    <row r="26" spans="1:5" ht="15">
      <c r="A26" s="57" t="s">
        <v>91</v>
      </c>
      <c r="B26" s="52">
        <v>1.677187554796049</v>
      </c>
      <c r="C26" s="52">
        <v>-0.025477503246861488</v>
      </c>
      <c r="D26" s="52">
        <v>-0.26381460566263115</v>
      </c>
      <c r="E26" s="52">
        <v>0.10664235279111267</v>
      </c>
    </row>
    <row r="27" spans="1:5" ht="15">
      <c r="A27" s="57" t="s">
        <v>92</v>
      </c>
      <c r="B27" s="52">
        <v>-2.9808013460594367</v>
      </c>
      <c r="C27" s="52">
        <v>4.913502182336643</v>
      </c>
      <c r="D27" s="52">
        <v>5.782004609785176</v>
      </c>
      <c r="E27" s="52">
        <v>5.0475332052315025</v>
      </c>
    </row>
    <row r="28" spans="1:5" ht="15">
      <c r="A28" s="57" t="s">
        <v>93</v>
      </c>
      <c r="B28" s="52">
        <v>0.43554990118688863</v>
      </c>
      <c r="C28" s="52">
        <v>4.598134867021969</v>
      </c>
      <c r="D28" s="52">
        <v>3.1607305127204057</v>
      </c>
      <c r="E28" s="52">
        <v>2.5347672980491183</v>
      </c>
    </row>
    <row r="29" spans="1:5" ht="15">
      <c r="A29" s="57" t="s">
        <v>94</v>
      </c>
      <c r="B29" s="52">
        <v>26.235833781099856</v>
      </c>
      <c r="C29" s="52">
        <v>12.074450825874464</v>
      </c>
      <c r="D29" s="52">
        <v>-3.1693709732035984</v>
      </c>
      <c r="E29" s="52">
        <v>0.834837719185245</v>
      </c>
    </row>
    <row r="30" spans="1:5" ht="15">
      <c r="A30" s="57" t="s">
        <v>95</v>
      </c>
      <c r="B30" s="52">
        <v>16.332654626692573</v>
      </c>
      <c r="C30" s="52">
        <v>-12.601613500830169</v>
      </c>
      <c r="D30" s="52">
        <v>-12.601613500830183</v>
      </c>
      <c r="E30" s="52">
        <v>0.8636296497205365</v>
      </c>
    </row>
    <row r="31" spans="1:5" ht="15">
      <c r="A31" s="57" t="s">
        <v>96</v>
      </c>
      <c r="B31" s="52">
        <v>-3.76722651675982</v>
      </c>
      <c r="C31" s="52">
        <v>-9.780983547284023</v>
      </c>
      <c r="D31" s="52">
        <v>-4.7157430509995635</v>
      </c>
      <c r="E31" s="52">
        <v>1.200000000000017</v>
      </c>
    </row>
    <row r="32" spans="1:5" s="50" customFormat="1" ht="15">
      <c r="A32" s="57" t="s">
        <v>97</v>
      </c>
      <c r="B32" s="52">
        <v>-9.55272760530545</v>
      </c>
      <c r="C32" s="52">
        <v>-6.063237851769713</v>
      </c>
      <c r="D32" s="52">
        <v>10.62475380214174</v>
      </c>
      <c r="E32" s="52">
        <v>-0.9151709636277445</v>
      </c>
    </row>
    <row r="33" spans="1:5" s="50" customFormat="1" ht="15">
      <c r="A33" s="57" t="s">
        <v>98</v>
      </c>
      <c r="B33" s="52">
        <v>0.7030721284070722</v>
      </c>
      <c r="C33" s="52">
        <v>0.48022008311272657</v>
      </c>
      <c r="D33" s="52">
        <v>-4.9382477431941965</v>
      </c>
      <c r="E33" s="52">
        <v>0.4032704064392334</v>
      </c>
    </row>
    <row r="34" spans="1:5" ht="15">
      <c r="A34" s="55" t="s">
        <v>46</v>
      </c>
      <c r="B34" s="56">
        <v>0.6440952511681246</v>
      </c>
      <c r="C34" s="56">
        <v>2.1562712088408347</v>
      </c>
      <c r="D34" s="56">
        <v>-3.112264303784144</v>
      </c>
      <c r="E34" s="56">
        <v>4.631152973752407</v>
      </c>
    </row>
    <row r="35" spans="1:5" ht="30.75" customHeight="1">
      <c r="A35" s="78" t="s">
        <v>32</v>
      </c>
      <c r="B35" s="78"/>
      <c r="C35" s="78"/>
      <c r="D35" s="78"/>
      <c r="E35" s="78"/>
    </row>
    <row r="36" ht="15">
      <c r="A36" s="36" t="s">
        <v>22</v>
      </c>
    </row>
    <row r="37" ht="15">
      <c r="A37" s="1" t="s">
        <v>23</v>
      </c>
    </row>
  </sheetData>
  <sheetProtection/>
  <mergeCells count="4">
    <mergeCell ref="A1:E1"/>
    <mergeCell ref="A2:E2"/>
    <mergeCell ref="A3:E3"/>
    <mergeCell ref="A35:E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A11" sqref="A11"/>
    </sheetView>
  </sheetViews>
  <sheetFormatPr defaultColWidth="11.375" defaultRowHeight="12.75"/>
  <cols>
    <col min="1" max="1" width="72.50390625" style="37" customWidth="1"/>
    <col min="2" max="5" width="12.00390625" style="37" customWidth="1"/>
    <col min="6" max="16384" width="11.375" style="37" customWidth="1"/>
  </cols>
  <sheetData>
    <row r="1" spans="1:5" ht="15">
      <c r="A1" s="75" t="s">
        <v>60</v>
      </c>
      <c r="B1" s="75"/>
      <c r="C1" s="75"/>
      <c r="D1" s="75"/>
      <c r="E1" s="75"/>
    </row>
    <row r="2" spans="1:5" ht="15">
      <c r="A2" s="75" t="s">
        <v>61</v>
      </c>
      <c r="B2" s="75"/>
      <c r="C2" s="75"/>
      <c r="D2" s="75"/>
      <c r="E2" s="75"/>
    </row>
    <row r="3" spans="1:5" ht="15">
      <c r="A3" s="80" t="s">
        <v>62</v>
      </c>
      <c r="B3" s="80"/>
      <c r="C3" s="80"/>
      <c r="D3" s="80"/>
      <c r="E3" s="80"/>
    </row>
    <row r="4" spans="1:5" ht="47.25" customHeight="1">
      <c r="A4" s="47" t="s">
        <v>41</v>
      </c>
      <c r="B4" s="5">
        <v>2013</v>
      </c>
      <c r="C4" s="5">
        <v>2014</v>
      </c>
      <c r="D4" s="5">
        <v>2015</v>
      </c>
      <c r="E4" s="5" t="s">
        <v>3</v>
      </c>
    </row>
    <row r="5" spans="1:5" ht="15">
      <c r="A5" s="57" t="s">
        <v>71</v>
      </c>
      <c r="B5" s="52">
        <v>0.05064328774765585</v>
      </c>
      <c r="C5" s="52">
        <v>0.021593642744751486</v>
      </c>
      <c r="D5" s="52">
        <v>0.02952981315310787</v>
      </c>
      <c r="E5" s="52">
        <v>-0.012430222788854355</v>
      </c>
    </row>
    <row r="6" spans="1:5" ht="15">
      <c r="A6" s="57" t="s">
        <v>72</v>
      </c>
      <c r="B6" s="52">
        <v>-0.05223571377203192</v>
      </c>
      <c r="C6" s="52">
        <v>-0.05773992805459704</v>
      </c>
      <c r="D6" s="52">
        <v>-0.040753589269816176</v>
      </c>
      <c r="E6" s="52">
        <v>0.033277899484678276</v>
      </c>
    </row>
    <row r="7" spans="1:5" ht="15">
      <c r="A7" s="57" t="s">
        <v>73</v>
      </c>
      <c r="B7" s="52">
        <v>0.02423402354788693</v>
      </c>
      <c r="C7" s="52">
        <v>-0.1376059373783441</v>
      </c>
      <c r="D7" s="52">
        <v>-0.11102273062975704</v>
      </c>
      <c r="E7" s="52">
        <v>-0.06739625445565915</v>
      </c>
    </row>
    <row r="8" spans="1:5" ht="15">
      <c r="A8" s="57" t="s">
        <v>74</v>
      </c>
      <c r="B8" s="52">
        <v>0.2681581087547849</v>
      </c>
      <c r="C8" s="52">
        <v>0.04411777255279858</v>
      </c>
      <c r="D8" s="52">
        <v>-0.3621869976219895</v>
      </c>
      <c r="E8" s="52">
        <v>0.17858932328246585</v>
      </c>
    </row>
    <row r="9" spans="1:5" ht="15">
      <c r="A9" s="57" t="s">
        <v>75</v>
      </c>
      <c r="B9" s="52">
        <v>-0.09337319336849897</v>
      </c>
      <c r="C9" s="52">
        <v>0.04521757978785501</v>
      </c>
      <c r="D9" s="52">
        <v>-0.05522156664135606</v>
      </c>
      <c r="E9" s="52">
        <v>0.14123280065446409</v>
      </c>
    </row>
    <row r="10" spans="1:5" ht="15">
      <c r="A10" s="57" t="s">
        <v>76</v>
      </c>
      <c r="B10" s="52">
        <v>-0.06587684562231698</v>
      </c>
      <c r="C10" s="52">
        <v>0.3095631549231673</v>
      </c>
      <c r="D10" s="52">
        <v>0.08430997064671031</v>
      </c>
      <c r="E10" s="52">
        <v>-0.11837513817088309</v>
      </c>
    </row>
    <row r="11" spans="1:5" ht="15">
      <c r="A11" s="57" t="s">
        <v>77</v>
      </c>
      <c r="B11" s="52">
        <v>0.0659459551118341</v>
      </c>
      <c r="C11" s="52">
        <v>0.018185873411434766</v>
      </c>
      <c r="D11" s="52">
        <v>0.07832692684246391</v>
      </c>
      <c r="E11" s="52">
        <v>-0.10260971652887531</v>
      </c>
    </row>
    <row r="12" spans="1:5" ht="15">
      <c r="A12" s="57" t="s">
        <v>78</v>
      </c>
      <c r="B12" s="52">
        <v>0.04720582197898968</v>
      </c>
      <c r="C12" s="52">
        <v>-0.09868393058049282</v>
      </c>
      <c r="D12" s="52">
        <v>-0.08291270178593094</v>
      </c>
      <c r="E12" s="52">
        <v>0.04795173286024168</v>
      </c>
    </row>
    <row r="13" spans="1:5" ht="15">
      <c r="A13" s="57" t="s">
        <v>79</v>
      </c>
      <c r="B13" s="52">
        <v>-0.13212428466785042</v>
      </c>
      <c r="C13" s="52">
        <v>0.30799091325198624</v>
      </c>
      <c r="D13" s="52">
        <v>0.3171935208311242</v>
      </c>
      <c r="E13" s="52">
        <v>0.08003725399216313</v>
      </c>
    </row>
    <row r="14" spans="1:5" ht="15">
      <c r="A14" s="57" t="s">
        <v>80</v>
      </c>
      <c r="B14" s="52">
        <v>-0.16355027119143561</v>
      </c>
      <c r="C14" s="52">
        <v>-0.06872474776286082</v>
      </c>
      <c r="D14" s="52">
        <v>-0.23451441090431338</v>
      </c>
      <c r="E14" s="52">
        <v>-0.04003846799068004</v>
      </c>
    </row>
    <row r="15" spans="1:5" ht="15">
      <c r="A15" s="57" t="s">
        <v>81</v>
      </c>
      <c r="B15" s="52">
        <v>0.21984892192441738</v>
      </c>
      <c r="C15" s="52">
        <v>0.0040932611735569726</v>
      </c>
      <c r="D15" s="52">
        <v>0.03288244992975988</v>
      </c>
      <c r="E15" s="52">
        <v>0.014401384700770903</v>
      </c>
    </row>
    <row r="16" spans="1:5" ht="15">
      <c r="A16" s="57" t="s">
        <v>82</v>
      </c>
      <c r="B16" s="52">
        <v>-0.090524667677958</v>
      </c>
      <c r="C16" s="52">
        <v>-0.011067383570225311</v>
      </c>
      <c r="D16" s="52">
        <v>-0.02680233736396322</v>
      </c>
      <c r="E16" s="52">
        <v>0.10229396180556034</v>
      </c>
    </row>
    <row r="17" spans="1:5" ht="15">
      <c r="A17" s="57" t="s">
        <v>83</v>
      </c>
      <c r="B17" s="52">
        <v>0.020175888446655115</v>
      </c>
      <c r="C17" s="52">
        <v>0.024995650544009106</v>
      </c>
      <c r="D17" s="52">
        <v>-0.031507465644338525</v>
      </c>
      <c r="E17" s="52">
        <v>-0.00014718233500488423</v>
      </c>
    </row>
    <row r="18" spans="1:5" ht="15">
      <c r="A18" s="57" t="s">
        <v>84</v>
      </c>
      <c r="B18" s="52">
        <v>0.24865924205001844</v>
      </c>
      <c r="C18" s="52">
        <v>0.824970159236743</v>
      </c>
      <c r="D18" s="52">
        <v>-1.7714953047852673</v>
      </c>
      <c r="E18" s="52">
        <v>2.3082046374752654</v>
      </c>
    </row>
    <row r="19" spans="1:5" ht="15">
      <c r="A19" s="57" t="s">
        <v>85</v>
      </c>
      <c r="B19" s="52">
        <v>0.027503196529868185</v>
      </c>
      <c r="C19" s="52">
        <v>0.030039288784471208</v>
      </c>
      <c r="D19" s="52">
        <v>-0.053974213727927094</v>
      </c>
      <c r="E19" s="52">
        <v>0.1079441496359802</v>
      </c>
    </row>
    <row r="20" spans="1:5" ht="15">
      <c r="A20" s="57" t="s">
        <v>86</v>
      </c>
      <c r="B20" s="52">
        <v>0.22786169817980795</v>
      </c>
      <c r="C20" s="52">
        <v>1.523267441516733</v>
      </c>
      <c r="D20" s="52">
        <v>-1.286786847913553</v>
      </c>
      <c r="E20" s="52">
        <v>1.1191080097474841</v>
      </c>
    </row>
    <row r="21" spans="1:5" ht="15">
      <c r="A21" s="57" t="s">
        <v>87</v>
      </c>
      <c r="B21" s="52">
        <v>0.6189680250669024</v>
      </c>
      <c r="C21" s="52">
        <v>-0.33744807367653973</v>
      </c>
      <c r="D21" s="52">
        <v>-0.23866208942822298</v>
      </c>
      <c r="E21" s="52">
        <v>0.3045116878560795</v>
      </c>
    </row>
    <row r="22" spans="1:5" ht="15">
      <c r="A22" s="57" t="s">
        <v>65</v>
      </c>
      <c r="B22" s="52">
        <v>-0.5799500876187784</v>
      </c>
      <c r="C22" s="52">
        <v>-0.3139677407296986</v>
      </c>
      <c r="D22" s="52">
        <v>0.46263685201318966</v>
      </c>
      <c r="E22" s="52">
        <v>0.06959348691764641</v>
      </c>
    </row>
    <row r="23" spans="1:5" ht="15">
      <c r="A23" s="57" t="s">
        <v>88</v>
      </c>
      <c r="B23" s="52">
        <v>0.041409101447443905</v>
      </c>
      <c r="C23" s="52">
        <v>-0.009877809177425697</v>
      </c>
      <c r="D23" s="52">
        <v>0.21309835193483462</v>
      </c>
      <c r="E23" s="52">
        <v>0.1831426702558181</v>
      </c>
    </row>
    <row r="24" spans="1:5" ht="15">
      <c r="A24" s="57" t="s">
        <v>89</v>
      </c>
      <c r="B24" s="52">
        <v>-0.21270164650058876</v>
      </c>
      <c r="C24" s="52">
        <v>0.007599820790864241</v>
      </c>
      <c r="D24" s="52">
        <v>0.03863428531863378</v>
      </c>
      <c r="E24" s="52">
        <v>0.054714417188384566</v>
      </c>
    </row>
    <row r="25" spans="1:5" ht="15">
      <c r="A25" s="57" t="s">
        <v>90</v>
      </c>
      <c r="B25" s="52">
        <v>-0.15786276722176765</v>
      </c>
      <c r="C25" s="52">
        <v>-0.1867833105771813</v>
      </c>
      <c r="D25" s="52">
        <v>-0.058397660607285004</v>
      </c>
      <c r="E25" s="52">
        <v>-0.12534959208958843</v>
      </c>
    </row>
    <row r="26" spans="1:5" ht="15">
      <c r="A26" s="57" t="s">
        <v>91</v>
      </c>
      <c r="B26" s="52">
        <v>0.23355308870850866</v>
      </c>
      <c r="C26" s="52">
        <v>-0.0036202802192479054</v>
      </c>
      <c r="D26" s="52">
        <v>-0.03581230535523596</v>
      </c>
      <c r="E26" s="52">
        <v>0.015945559954328628</v>
      </c>
    </row>
    <row r="27" spans="1:5" ht="15">
      <c r="A27" s="57" t="s">
        <v>92</v>
      </c>
      <c r="B27" s="52">
        <v>-0.08466283798735977</v>
      </c>
      <c r="C27" s="52">
        <v>0.14153106252292622</v>
      </c>
      <c r="D27" s="52">
        <v>0.17010740817246664</v>
      </c>
      <c r="E27" s="52">
        <v>0.13045991316005642</v>
      </c>
    </row>
    <row r="28" spans="1:5" ht="15">
      <c r="A28" s="57" t="s">
        <v>93</v>
      </c>
      <c r="B28" s="52">
        <v>0.025929874130803117</v>
      </c>
      <c r="C28" s="52">
        <v>0.27385780971357876</v>
      </c>
      <c r="D28" s="52">
        <v>0.1922546970458636</v>
      </c>
      <c r="E28" s="52">
        <v>0.16709370489062833</v>
      </c>
    </row>
    <row r="29" spans="1:5" ht="15">
      <c r="A29" s="57" t="s">
        <v>94</v>
      </c>
      <c r="B29" s="59">
        <v>0.19953156622386417</v>
      </c>
      <c r="C29" s="59">
        <v>0.11714781901889748</v>
      </c>
      <c r="D29" s="59">
        <v>-0.03396568536231725</v>
      </c>
      <c r="E29" s="59">
        <v>0.00897303814383173</v>
      </c>
    </row>
    <row r="30" spans="1:5" ht="15">
      <c r="A30" s="57" t="s">
        <v>95</v>
      </c>
      <c r="B30" s="59">
        <v>0.14340445853518938</v>
      </c>
      <c r="C30" s="59">
        <v>-0.11276899775829059</v>
      </c>
      <c r="D30" s="59">
        <v>-0.10509937564501869</v>
      </c>
      <c r="E30" s="59">
        <v>0.006672746544145876</v>
      </c>
    </row>
    <row r="31" spans="1:5" ht="15">
      <c r="A31" s="57" t="s">
        <v>96</v>
      </c>
      <c r="B31" s="59">
        <v>-0.046461959585559834</v>
      </c>
      <c r="C31" s="59">
        <v>-0.12194830503856435</v>
      </c>
      <c r="D31" s="59">
        <v>-0.05498085246543118</v>
      </c>
      <c r="E31" s="59">
        <v>0.014130691754707207</v>
      </c>
    </row>
    <row r="32" spans="1:5" s="50" customFormat="1" ht="15">
      <c r="A32" s="57" t="s">
        <v>97</v>
      </c>
      <c r="B32" s="59">
        <v>-0.18405255169235726</v>
      </c>
      <c r="C32" s="59">
        <v>-0.10984728567407781</v>
      </c>
      <c r="D32" s="59">
        <v>0.17441540145219092</v>
      </c>
      <c r="E32" s="59">
        <v>-0.0169371149391261</v>
      </c>
    </row>
    <row r="33" spans="1:5" s="50" customFormat="1" ht="15">
      <c r="A33" s="57" t="s">
        <v>98</v>
      </c>
      <c r="B33" s="52">
        <v>0.04443981969003484</v>
      </c>
      <c r="C33" s="52">
        <v>0.0321836890646211</v>
      </c>
      <c r="D33" s="52">
        <v>-0.32155784597273956</v>
      </c>
      <c r="E33" s="52">
        <v>0.026157592746370358</v>
      </c>
    </row>
    <row r="34" spans="1:5" ht="15">
      <c r="A34" s="55" t="s">
        <v>46</v>
      </c>
      <c r="B34" s="56">
        <v>0.6440952511681615</v>
      </c>
      <c r="C34" s="56">
        <v>2.1562712088408484</v>
      </c>
      <c r="D34" s="56">
        <v>-3.1122643037841184</v>
      </c>
      <c r="E34" s="56">
        <v>4.631152973752398</v>
      </c>
    </row>
    <row r="35" spans="1:5" ht="30.75" customHeight="1">
      <c r="A35" s="78" t="s">
        <v>32</v>
      </c>
      <c r="B35" s="78"/>
      <c r="C35" s="78"/>
      <c r="D35" s="78"/>
      <c r="E35" s="78"/>
    </row>
    <row r="36" ht="15">
      <c r="A36" s="36" t="s">
        <v>22</v>
      </c>
    </row>
    <row r="37" ht="15">
      <c r="A37" s="1" t="s">
        <v>23</v>
      </c>
    </row>
  </sheetData>
  <sheetProtection/>
  <mergeCells count="4">
    <mergeCell ref="A1:E1"/>
    <mergeCell ref="A2:E2"/>
    <mergeCell ref="A3:E3"/>
    <mergeCell ref="A35:E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7"/>
  <sheetViews>
    <sheetView showGridLines="0" zoomScalePageLayoutView="0" workbookViewId="0" topLeftCell="A1">
      <selection activeCell="A22" sqref="A22"/>
    </sheetView>
  </sheetViews>
  <sheetFormatPr defaultColWidth="11.00390625" defaultRowHeight="12.75"/>
  <cols>
    <col min="1" max="1" width="50.125" style="60" customWidth="1"/>
    <col min="2" max="3" width="11.25390625" style="60" customWidth="1"/>
    <col min="4" max="5" width="11.25390625" style="69" customWidth="1"/>
    <col min="6" max="16384" width="11.00390625" style="60" customWidth="1"/>
  </cols>
  <sheetData>
    <row r="1" spans="4:5" ht="15">
      <c r="D1" s="60"/>
      <c r="E1" s="60"/>
    </row>
    <row r="2" spans="1:5" ht="15">
      <c r="A2" s="81" t="s">
        <v>63</v>
      </c>
      <c r="B2" s="81"/>
      <c r="C2" s="81"/>
      <c r="D2" s="81"/>
      <c r="E2" s="81"/>
    </row>
    <row r="3" spans="1:5" ht="15">
      <c r="A3" s="80" t="s">
        <v>104</v>
      </c>
      <c r="B3" s="80"/>
      <c r="C3" s="80"/>
      <c r="D3" s="80"/>
      <c r="E3" s="80"/>
    </row>
    <row r="4" spans="1:5" ht="15">
      <c r="A4" s="82" t="s">
        <v>64</v>
      </c>
      <c r="B4" s="82"/>
      <c r="C4" s="82"/>
      <c r="D4" s="82"/>
      <c r="E4" s="82"/>
    </row>
    <row r="5" spans="1:5" s="37" customFormat="1" ht="37.5" customHeight="1">
      <c r="A5" s="47" t="s">
        <v>66</v>
      </c>
      <c r="B5" s="68">
        <v>2013</v>
      </c>
      <c r="C5" s="68">
        <v>2014</v>
      </c>
      <c r="D5" s="68">
        <v>2015</v>
      </c>
      <c r="E5" s="68">
        <v>2016</v>
      </c>
    </row>
    <row r="6" spans="1:5" s="37" customFormat="1" ht="18.75" customHeight="1">
      <c r="A6" s="40" t="s">
        <v>67</v>
      </c>
      <c r="B6" s="65">
        <v>24860943.5012632</v>
      </c>
      <c r="C6" s="65">
        <v>27268997.6421124</v>
      </c>
      <c r="D6" s="65">
        <v>29315643.9868069</v>
      </c>
      <c r="E6" s="65">
        <v>31287383.7375376</v>
      </c>
    </row>
    <row r="7" spans="1:5" s="37" customFormat="1" ht="18.75" customHeight="1">
      <c r="A7" s="61" t="s">
        <v>68</v>
      </c>
      <c r="B7" s="62">
        <v>2642526.382317716</v>
      </c>
      <c r="C7" s="62">
        <v>2886472.5834353482</v>
      </c>
      <c r="D7" s="62">
        <v>2988178.7268679477</v>
      </c>
      <c r="E7" s="62">
        <v>3162009.2793652015</v>
      </c>
    </row>
    <row r="8" spans="1:5" s="37" customFormat="1" ht="18.75" customHeight="1">
      <c r="A8" s="64" t="s">
        <v>69</v>
      </c>
      <c r="B8" s="63">
        <v>1253872.17714835</v>
      </c>
      <c r="C8" s="63">
        <v>1406954.36295895</v>
      </c>
      <c r="D8" s="63">
        <v>1439519.86532532</v>
      </c>
      <c r="E8" s="63">
        <v>1579546.25432876</v>
      </c>
    </row>
    <row r="9" spans="1:5" s="37" customFormat="1" ht="18.75" customHeight="1">
      <c r="A9" s="64" t="s">
        <v>101</v>
      </c>
      <c r="B9" s="63">
        <v>1388654.2051693657</v>
      </c>
      <c r="C9" s="63">
        <v>1479518.220476398</v>
      </c>
      <c r="D9" s="63">
        <v>1548658.8615426274</v>
      </c>
      <c r="E9" s="63">
        <v>1582463.0250364416</v>
      </c>
    </row>
    <row r="10" spans="1:5" s="37" customFormat="1" ht="18.75" customHeight="1">
      <c r="A10" s="66" t="s">
        <v>70</v>
      </c>
      <c r="B10" s="67">
        <f>+B7/B6</f>
        <v>0.10629228058796109</v>
      </c>
      <c r="C10" s="67">
        <f>+C7/C6</f>
        <v>0.10585180362396873</v>
      </c>
      <c r="D10" s="67">
        <f>+D7/D6</f>
        <v>0.10193119851683068</v>
      </c>
      <c r="E10" s="67">
        <f>+E7/E6</f>
        <v>0.101063396859595</v>
      </c>
    </row>
    <row r="11" spans="1:5" ht="33" customHeight="1">
      <c r="A11" s="83" t="s">
        <v>102</v>
      </c>
      <c r="B11" s="83"/>
      <c r="C11" s="83"/>
      <c r="D11" s="83"/>
      <c r="E11" s="83"/>
    </row>
    <row r="12" spans="1:5" ht="15">
      <c r="A12" s="36" t="s">
        <v>103</v>
      </c>
      <c r="D12" s="60"/>
      <c r="E12" s="60"/>
    </row>
    <row r="13" spans="1:5" ht="15">
      <c r="A13" s="1" t="s">
        <v>23</v>
      </c>
      <c r="D13" s="60"/>
      <c r="E13" s="60"/>
    </row>
    <row r="14" spans="4:5" ht="15">
      <c r="D14" s="60"/>
      <c r="E14" s="60"/>
    </row>
    <row r="17" spans="2:5" ht="15">
      <c r="B17" s="70"/>
      <c r="C17" s="70"/>
      <c r="D17" s="70"/>
      <c r="E17" s="70"/>
    </row>
  </sheetData>
  <sheetProtection/>
  <mergeCells count="4">
    <mergeCell ref="A2:E2"/>
    <mergeCell ref="A3:E3"/>
    <mergeCell ref="A4:E4"/>
    <mergeCell ref="A11:E11"/>
  </mergeCells>
  <printOptions/>
  <pageMargins left="0.75" right="0.75" top="1" bottom="1" header="0" footer="0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7"/>
  <sheetViews>
    <sheetView showGridLines="0" zoomScalePageLayoutView="0" workbookViewId="0" topLeftCell="A1">
      <selection activeCell="A6" sqref="A6"/>
    </sheetView>
  </sheetViews>
  <sheetFormatPr defaultColWidth="11.375" defaultRowHeight="12.75"/>
  <cols>
    <col min="1" max="1" width="72.125" style="37" customWidth="1"/>
    <col min="2" max="5" width="11.75390625" style="37" customWidth="1"/>
    <col min="6" max="16384" width="11.375" style="37" customWidth="1"/>
  </cols>
  <sheetData>
    <row r="3" spans="1:5" ht="15">
      <c r="A3" s="75" t="s">
        <v>24</v>
      </c>
      <c r="B3" s="75"/>
      <c r="C3" s="75"/>
      <c r="D3" s="75"/>
      <c r="E3" s="75"/>
    </row>
    <row r="4" spans="1:5" ht="15">
      <c r="A4" s="75" t="s">
        <v>25</v>
      </c>
      <c r="B4" s="75"/>
      <c r="C4" s="75"/>
      <c r="D4" s="75"/>
      <c r="E4" s="75"/>
    </row>
    <row r="5" spans="1:5" ht="15.75" customHeight="1">
      <c r="A5" s="76" t="s">
        <v>26</v>
      </c>
      <c r="B5" s="76"/>
      <c r="C5" s="76"/>
      <c r="D5" s="76"/>
      <c r="E5" s="76"/>
    </row>
    <row r="6" spans="1:5" ht="31.5" customHeight="1">
      <c r="A6" s="4" t="s">
        <v>100</v>
      </c>
      <c r="B6" s="5">
        <v>2013</v>
      </c>
      <c r="C6" s="5">
        <v>2014</v>
      </c>
      <c r="D6" s="5">
        <v>2015</v>
      </c>
      <c r="E6" s="5" t="s">
        <v>3</v>
      </c>
    </row>
    <row r="7" spans="1:5" ht="15.75" customHeight="1">
      <c r="A7" s="9" t="s">
        <v>5</v>
      </c>
      <c r="B7" s="10">
        <v>100</v>
      </c>
      <c r="C7" s="10">
        <v>100</v>
      </c>
      <c r="D7" s="10">
        <v>100</v>
      </c>
      <c r="E7" s="10">
        <v>100</v>
      </c>
    </row>
    <row r="8" spans="1:5" ht="15.75" customHeight="1">
      <c r="A8" s="38" t="s">
        <v>99</v>
      </c>
      <c r="B8" s="39">
        <v>8.502640628029724</v>
      </c>
      <c r="C8" s="39">
        <v>8.31409933183581</v>
      </c>
      <c r="D8" s="39">
        <v>8.336146279709107</v>
      </c>
      <c r="E8" s="39">
        <v>8.337399475348462</v>
      </c>
    </row>
    <row r="9" spans="1:5" ht="15.75" customHeight="1">
      <c r="A9" s="40" t="s">
        <v>7</v>
      </c>
      <c r="B9" s="41">
        <v>91.49735937197035</v>
      </c>
      <c r="C9" s="41">
        <v>91.68590066816415</v>
      </c>
      <c r="D9" s="41">
        <v>91.66385372029113</v>
      </c>
      <c r="E9" s="41">
        <v>91.66260052465161</v>
      </c>
    </row>
    <row r="10" spans="1:5" ht="15.75" customHeight="1">
      <c r="A10" s="19" t="s">
        <v>8</v>
      </c>
      <c r="B10" s="10">
        <v>5.043542201383628</v>
      </c>
      <c r="C10" s="10">
        <v>5.1595382471490066</v>
      </c>
      <c r="D10" s="10">
        <v>4.910415292166722</v>
      </c>
      <c r="E10" s="10">
        <v>5.048508586014084</v>
      </c>
    </row>
    <row r="11" spans="1:5" ht="15.75" customHeight="1">
      <c r="A11" s="42" t="s">
        <v>9</v>
      </c>
      <c r="B11" s="39">
        <v>0.30443328416849663</v>
      </c>
      <c r="C11" s="39">
        <v>0.28174862927663646</v>
      </c>
      <c r="D11" s="39">
        <v>0.3145465657320659</v>
      </c>
      <c r="E11" s="39">
        <v>0.2766418946871076</v>
      </c>
    </row>
    <row r="12" spans="1:5" ht="15.75" customHeight="1">
      <c r="A12" s="42" t="s">
        <v>10</v>
      </c>
      <c r="B12" s="39">
        <v>12.581230193029896</v>
      </c>
      <c r="C12" s="39">
        <v>12.221083006770584</v>
      </c>
      <c r="D12" s="39">
        <v>12.00404002978507</v>
      </c>
      <c r="E12" s="39">
        <v>12.132214046018516</v>
      </c>
    </row>
    <row r="13" spans="1:5" ht="15.75" customHeight="1">
      <c r="A13" s="42" t="s">
        <v>11</v>
      </c>
      <c r="B13" s="39">
        <v>3.135579607329993</v>
      </c>
      <c r="C13" s="39">
        <v>2.982354198241446</v>
      </c>
      <c r="D13" s="39">
        <v>2.9534019837271703</v>
      </c>
      <c r="E13" s="39">
        <v>2.9657978859465666</v>
      </c>
    </row>
    <row r="14" spans="1:5" ht="15.75" customHeight="1">
      <c r="A14" s="42" t="s">
        <v>6</v>
      </c>
      <c r="B14" s="39">
        <v>4.739673233940492</v>
      </c>
      <c r="C14" s="39">
        <v>4.742216068002804</v>
      </c>
      <c r="D14" s="39">
        <v>4.983055300591041</v>
      </c>
      <c r="E14" s="39">
        <v>4.358587665877638</v>
      </c>
    </row>
    <row r="15" spans="1:5" ht="15.75" customHeight="1">
      <c r="A15" s="42" t="s">
        <v>12</v>
      </c>
      <c r="B15" s="39">
        <v>9.510492308205693</v>
      </c>
      <c r="C15" s="39">
        <v>9.531029575615808</v>
      </c>
      <c r="D15" s="39">
        <v>9.26513108014147</v>
      </c>
      <c r="E15" s="39">
        <v>9.102877075014419</v>
      </c>
    </row>
    <row r="16" spans="1:5" ht="15.75" customHeight="1">
      <c r="A16" s="42" t="s">
        <v>13</v>
      </c>
      <c r="B16" s="39">
        <v>3.867556549152589</v>
      </c>
      <c r="C16" s="39">
        <v>4.035583274006665</v>
      </c>
      <c r="D16" s="39">
        <v>4.066704448582724</v>
      </c>
      <c r="E16" s="39">
        <v>4.026627975433115</v>
      </c>
    </row>
    <row r="17" spans="1:5" ht="15.75" customHeight="1">
      <c r="A17" s="42" t="s">
        <v>14</v>
      </c>
      <c r="B17" s="39">
        <v>2.7709519342910993</v>
      </c>
      <c r="C17" s="39">
        <v>2.880821561169953</v>
      </c>
      <c r="D17" s="39">
        <v>2.852650754546184</v>
      </c>
      <c r="E17" s="39">
        <v>2.8971696328817425</v>
      </c>
    </row>
    <row r="18" spans="1:5" ht="15.75" customHeight="1">
      <c r="A18" s="42" t="s">
        <v>15</v>
      </c>
      <c r="B18" s="39">
        <v>3.633924771024624</v>
      </c>
      <c r="C18" s="39">
        <v>4.041411925263342</v>
      </c>
      <c r="D18" s="39">
        <v>4.129277820182288</v>
      </c>
      <c r="E18" s="39">
        <v>4.207973793614285</v>
      </c>
    </row>
    <row r="19" spans="1:5" ht="15.75" customHeight="1">
      <c r="A19" s="42" t="s">
        <v>16</v>
      </c>
      <c r="B19" s="39">
        <v>4.697163579337709</v>
      </c>
      <c r="C19" s="39">
        <v>4.6244511869542375</v>
      </c>
      <c r="D19" s="39">
        <v>4.7732254968066075</v>
      </c>
      <c r="E19" s="39">
        <v>5.03404586007436</v>
      </c>
    </row>
    <row r="20" spans="1:5" ht="15.75" customHeight="1">
      <c r="A20" s="42" t="s">
        <v>17</v>
      </c>
      <c r="B20" s="39">
        <v>8.873357919316224</v>
      </c>
      <c r="C20" s="39">
        <v>8.478600089425283</v>
      </c>
      <c r="D20" s="39">
        <v>8.305500011890283</v>
      </c>
      <c r="E20" s="39">
        <v>8.13481489570023</v>
      </c>
    </row>
    <row r="21" spans="1:5" ht="15.75" customHeight="1">
      <c r="A21" s="42" t="s">
        <v>18</v>
      </c>
      <c r="B21" s="39">
        <v>10.507759604880789</v>
      </c>
      <c r="C21" s="39">
        <v>10.803894117482562</v>
      </c>
      <c r="D21" s="39">
        <v>11.161428097988802</v>
      </c>
      <c r="E21" s="39">
        <v>11.57020798869936</v>
      </c>
    </row>
    <row r="22" spans="1:5" ht="15.75" customHeight="1">
      <c r="A22" s="42" t="s">
        <v>19</v>
      </c>
      <c r="B22" s="39">
        <v>4.529338781632344</v>
      </c>
      <c r="C22" s="39">
        <v>4.5767854433879</v>
      </c>
      <c r="D22" s="39">
        <v>4.491538969129941</v>
      </c>
      <c r="E22" s="39">
        <v>4.372264011157593</v>
      </c>
    </row>
    <row r="23" spans="1:5" ht="15.75" customHeight="1">
      <c r="A23" s="42" t="s">
        <v>20</v>
      </c>
      <c r="B23" s="39">
        <v>14.45950105866528</v>
      </c>
      <c r="C23" s="39">
        <v>14.327969500661835</v>
      </c>
      <c r="D23" s="39">
        <v>14.40180916220478</v>
      </c>
      <c r="E23" s="39">
        <v>14.43409469749766</v>
      </c>
    </row>
    <row r="24" spans="1:5" ht="15.75" customHeight="1">
      <c r="A24" s="43" t="s">
        <v>21</v>
      </c>
      <c r="B24" s="44">
        <v>2.8428543456113764</v>
      </c>
      <c r="C24" s="44">
        <v>2.99841384475598</v>
      </c>
      <c r="D24" s="44">
        <v>3.0511287068157826</v>
      </c>
      <c r="E24" s="44">
        <v>3.1007745160348885</v>
      </c>
    </row>
    <row r="25" spans="1:5" ht="15">
      <c r="A25" s="36" t="s">
        <v>22</v>
      </c>
      <c r="B25" s="45"/>
      <c r="C25" s="45"/>
      <c r="D25" s="45"/>
      <c r="E25" s="45"/>
    </row>
    <row r="26" ht="15">
      <c r="A26" s="1" t="s">
        <v>23</v>
      </c>
    </row>
    <row r="27" spans="2:5" ht="15">
      <c r="B27" s="2"/>
      <c r="C27" s="2"/>
      <c r="D27" s="2"/>
      <c r="E27" s="2"/>
    </row>
  </sheetData>
  <sheetProtection/>
  <mergeCells count="3">
    <mergeCell ref="A3:E3"/>
    <mergeCell ref="A4:E4"/>
    <mergeCell ref="A5:E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5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showGridLines="0" zoomScalePageLayoutView="0" workbookViewId="0" topLeftCell="A1">
      <selection activeCell="D10" activeCellId="1" sqref="A10:A24 D10:E24"/>
    </sheetView>
  </sheetViews>
  <sheetFormatPr defaultColWidth="11.375" defaultRowHeight="12.75"/>
  <cols>
    <col min="1" max="1" width="73.00390625" style="37" customWidth="1"/>
    <col min="2" max="2" width="10.50390625" style="37" customWidth="1"/>
    <col min="3" max="5" width="9.50390625" style="37" customWidth="1"/>
    <col min="6" max="16384" width="11.375" style="37" customWidth="1"/>
  </cols>
  <sheetData>
    <row r="3" spans="1:5" ht="15">
      <c r="A3" s="75" t="s">
        <v>27</v>
      </c>
      <c r="B3" s="75"/>
      <c r="C3" s="75"/>
      <c r="D3" s="75"/>
      <c r="E3" s="75"/>
    </row>
    <row r="4" spans="1:5" ht="15">
      <c r="A4" s="75" t="s">
        <v>28</v>
      </c>
      <c r="B4" s="75"/>
      <c r="C4" s="75"/>
      <c r="D4" s="75"/>
      <c r="E4" s="75"/>
    </row>
    <row r="5" spans="1:5" ht="15.75" customHeight="1">
      <c r="A5" s="76" t="s">
        <v>26</v>
      </c>
      <c r="B5" s="76"/>
      <c r="C5" s="76"/>
      <c r="D5" s="76"/>
      <c r="E5" s="76"/>
    </row>
    <row r="6" spans="1:5" ht="31.5" customHeight="1">
      <c r="A6" s="4" t="s">
        <v>100</v>
      </c>
      <c r="B6" s="5">
        <v>2013</v>
      </c>
      <c r="C6" s="5">
        <v>2014</v>
      </c>
      <c r="D6" s="5">
        <v>2015</v>
      </c>
      <c r="E6" s="5" t="s">
        <v>3</v>
      </c>
    </row>
    <row r="7" spans="1:5" ht="15.75" customHeight="1">
      <c r="A7" s="9" t="s">
        <v>5</v>
      </c>
      <c r="B7" s="10">
        <v>6.37333322</v>
      </c>
      <c r="C7" s="10">
        <v>9.68609313</v>
      </c>
      <c r="D7" s="10">
        <v>7.50539632</v>
      </c>
      <c r="E7" s="10">
        <v>6.72589608</v>
      </c>
    </row>
    <row r="8" spans="1:5" ht="15.75" customHeight="1">
      <c r="A8" s="38" t="s">
        <v>99</v>
      </c>
      <c r="B8" s="39">
        <v>6.25875826</v>
      </c>
      <c r="C8" s="39">
        <v>7.25386542</v>
      </c>
      <c r="D8" s="39">
        <v>7.7904742</v>
      </c>
      <c r="E8" s="39">
        <v>6.74194048</v>
      </c>
    </row>
    <row r="9" spans="1:5" ht="15.75" customHeight="1">
      <c r="A9" s="40" t="s">
        <v>7</v>
      </c>
      <c r="B9" s="41">
        <v>6.38399295</v>
      </c>
      <c r="C9" s="41">
        <v>9.9121145</v>
      </c>
      <c r="D9" s="41">
        <v>7.47954539</v>
      </c>
      <c r="E9" s="41">
        <v>6.72443696</v>
      </c>
    </row>
    <row r="10" spans="1:5" ht="15.75" customHeight="1">
      <c r="A10" s="19" t="s">
        <v>8</v>
      </c>
      <c r="B10" s="10">
        <v>-0.81980375</v>
      </c>
      <c r="C10" s="10">
        <v>12.20875529</v>
      </c>
      <c r="D10" s="10">
        <v>2.31460971</v>
      </c>
      <c r="E10" s="10">
        <v>9.72729813</v>
      </c>
    </row>
    <row r="11" spans="1:5" ht="15.75" customHeight="1">
      <c r="A11" s="42" t="s">
        <v>9</v>
      </c>
      <c r="B11" s="39">
        <v>10.79970141</v>
      </c>
      <c r="C11" s="39">
        <v>1.51290282</v>
      </c>
      <c r="D11" s="39">
        <v>20.01993868</v>
      </c>
      <c r="E11" s="39">
        <v>-6.13518849</v>
      </c>
    </row>
    <row r="12" spans="1:5" ht="15.75" customHeight="1">
      <c r="A12" s="42" t="s">
        <v>10</v>
      </c>
      <c r="B12" s="39">
        <v>-0.87104165</v>
      </c>
      <c r="C12" s="39">
        <v>6.54624614</v>
      </c>
      <c r="D12" s="39">
        <v>5.59613089</v>
      </c>
      <c r="E12" s="39">
        <v>7.86546965</v>
      </c>
    </row>
    <row r="13" spans="1:5" ht="15.75" customHeight="1">
      <c r="A13" s="42" t="s">
        <v>11</v>
      </c>
      <c r="B13" s="39">
        <v>19.88580948</v>
      </c>
      <c r="C13" s="39">
        <v>4.32609639</v>
      </c>
      <c r="D13" s="39">
        <v>6.46175123</v>
      </c>
      <c r="E13" s="39">
        <v>7.1738418</v>
      </c>
    </row>
    <row r="14" spans="1:5" ht="15.75" customHeight="1">
      <c r="A14" s="42" t="s">
        <v>6</v>
      </c>
      <c r="B14" s="39">
        <v>-5.93103016</v>
      </c>
      <c r="C14" s="39">
        <v>9.74493971</v>
      </c>
      <c r="D14" s="39">
        <v>12.96518912</v>
      </c>
      <c r="E14" s="39">
        <v>-6.64880355</v>
      </c>
    </row>
    <row r="15" spans="1:5" ht="15.75" customHeight="1">
      <c r="A15" s="42" t="s">
        <v>12</v>
      </c>
      <c r="B15" s="39">
        <v>7.31483862</v>
      </c>
      <c r="C15" s="39">
        <v>9.92295286</v>
      </c>
      <c r="D15" s="39">
        <v>4.5061901</v>
      </c>
      <c r="E15" s="39">
        <v>4.85687729</v>
      </c>
    </row>
    <row r="16" spans="1:5" ht="15.75" customHeight="1">
      <c r="A16" s="42" t="s">
        <v>13</v>
      </c>
      <c r="B16" s="39">
        <v>6.33944434</v>
      </c>
      <c r="C16" s="39">
        <v>14.45142617</v>
      </c>
      <c r="D16" s="39">
        <v>8.3344448</v>
      </c>
      <c r="E16" s="39">
        <v>5.67413598</v>
      </c>
    </row>
    <row r="17" spans="1:5" ht="15.75" customHeight="1">
      <c r="A17" s="42" t="s">
        <v>14</v>
      </c>
      <c r="B17" s="39">
        <v>11.55455447</v>
      </c>
      <c r="C17" s="39">
        <v>14.03520146</v>
      </c>
      <c r="D17" s="39">
        <v>6.45412894</v>
      </c>
      <c r="E17" s="39">
        <v>8.39147578</v>
      </c>
    </row>
    <row r="18" spans="1:5" ht="15.75" customHeight="1">
      <c r="A18" s="42" t="s">
        <v>15</v>
      </c>
      <c r="B18" s="39">
        <v>10.18052128</v>
      </c>
      <c r="C18" s="39">
        <v>21.98565263</v>
      </c>
      <c r="D18" s="39">
        <v>9.84271259</v>
      </c>
      <c r="E18" s="39">
        <v>8.7598833</v>
      </c>
    </row>
    <row r="19" spans="1:5" ht="15.75" customHeight="1">
      <c r="A19" s="42" t="s">
        <v>16</v>
      </c>
      <c r="B19" s="39">
        <v>6.46411189</v>
      </c>
      <c r="C19" s="39">
        <v>7.9881454</v>
      </c>
      <c r="D19" s="39">
        <v>10.96397778</v>
      </c>
      <c r="E19" s="39">
        <v>12.5576522</v>
      </c>
    </row>
    <row r="20" spans="1:5" ht="15.75" customHeight="1">
      <c r="A20" s="42" t="s">
        <v>17</v>
      </c>
      <c r="B20" s="39">
        <v>6.10694033</v>
      </c>
      <c r="C20" s="39">
        <v>4.80637967</v>
      </c>
      <c r="D20" s="39">
        <v>5.31055374</v>
      </c>
      <c r="E20" s="39">
        <v>4.5325878</v>
      </c>
    </row>
    <row r="21" spans="1:5" ht="15.75" customHeight="1">
      <c r="A21" s="42" t="s">
        <v>18</v>
      </c>
      <c r="B21" s="39">
        <v>10.98160204</v>
      </c>
      <c r="C21" s="39">
        <v>12.77731704</v>
      </c>
      <c r="D21" s="39">
        <v>11.06307949</v>
      </c>
      <c r="E21" s="39">
        <v>10.63466114</v>
      </c>
    </row>
    <row r="22" spans="1:5" ht="15.75" customHeight="1">
      <c r="A22" s="42" t="s">
        <v>19</v>
      </c>
      <c r="B22" s="39">
        <v>10.99668378</v>
      </c>
      <c r="C22" s="39">
        <v>10.83509947</v>
      </c>
      <c r="D22" s="39">
        <v>5.50301799</v>
      </c>
      <c r="E22" s="39">
        <v>3.89173905</v>
      </c>
    </row>
    <row r="23" spans="1:5" ht="15.75" customHeight="1">
      <c r="A23" s="42" t="s">
        <v>20</v>
      </c>
      <c r="B23" s="39">
        <v>10.85371802</v>
      </c>
      <c r="C23" s="39">
        <v>8.68832822</v>
      </c>
      <c r="D23" s="39">
        <v>8.05942891</v>
      </c>
      <c r="E23" s="39">
        <v>6.96515093</v>
      </c>
    </row>
    <row r="24" spans="1:5" ht="15.75" customHeight="1">
      <c r="A24" s="43" t="s">
        <v>21</v>
      </c>
      <c r="B24" s="44">
        <v>7.17227802</v>
      </c>
      <c r="C24" s="44">
        <v>15.68805863</v>
      </c>
      <c r="D24" s="44">
        <v>9.39543966</v>
      </c>
      <c r="E24" s="44">
        <v>8.46246441</v>
      </c>
    </row>
    <row r="25" spans="1:5" ht="15">
      <c r="A25" s="36" t="s">
        <v>22</v>
      </c>
      <c r="B25" s="45"/>
      <c r="C25" s="45"/>
      <c r="D25" s="45"/>
      <c r="E25" s="45"/>
    </row>
    <row r="26" ht="15">
      <c r="A26" s="1" t="s">
        <v>23</v>
      </c>
    </row>
    <row r="27" spans="2:5" ht="15">
      <c r="B27" s="2"/>
      <c r="C27" s="2"/>
      <c r="D27" s="2"/>
      <c r="E27" s="2"/>
    </row>
  </sheetData>
  <sheetProtection/>
  <mergeCells count="3">
    <mergeCell ref="A3:E3"/>
    <mergeCell ref="A4:E4"/>
    <mergeCell ref="A5:E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5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6" sqref="A6"/>
    </sheetView>
  </sheetViews>
  <sheetFormatPr defaultColWidth="11.375" defaultRowHeight="12.75"/>
  <cols>
    <col min="1" max="1" width="79.75390625" style="1" customWidth="1"/>
    <col min="2" max="6" width="13.50390625" style="1" customWidth="1"/>
    <col min="7" max="16384" width="11.375" style="1" customWidth="1"/>
  </cols>
  <sheetData>
    <row r="1" spans="2:6" ht="15">
      <c r="B1" s="2"/>
      <c r="C1" s="2"/>
      <c r="D1" s="2"/>
      <c r="E1" s="2"/>
      <c r="F1" s="2"/>
    </row>
    <row r="2" spans="1:6" ht="15">
      <c r="A2" s="71"/>
      <c r="B2" s="71"/>
      <c r="C2" s="71"/>
      <c r="D2" s="3"/>
      <c r="E2" s="3"/>
      <c r="F2" s="3"/>
    </row>
    <row r="3" spans="1:6" ht="15">
      <c r="A3" s="72" t="s">
        <v>29</v>
      </c>
      <c r="B3" s="72"/>
      <c r="C3" s="72"/>
      <c r="D3" s="72"/>
      <c r="E3" s="72"/>
      <c r="F3" s="72"/>
    </row>
    <row r="4" spans="1:6" ht="15">
      <c r="A4" s="73" t="s">
        <v>30</v>
      </c>
      <c r="B4" s="73"/>
      <c r="C4" s="73"/>
      <c r="D4" s="73"/>
      <c r="E4" s="73"/>
      <c r="F4" s="73"/>
    </row>
    <row r="5" spans="1:6" ht="16.5" customHeight="1">
      <c r="A5" s="77" t="s">
        <v>31</v>
      </c>
      <c r="B5" s="77"/>
      <c r="C5" s="77"/>
      <c r="D5" s="77"/>
      <c r="E5" s="77"/>
      <c r="F5" s="77"/>
    </row>
    <row r="6" spans="1:6" s="7" customFormat="1" ht="31.5" customHeight="1">
      <c r="A6" s="4" t="s">
        <v>100</v>
      </c>
      <c r="B6" s="5">
        <v>2013</v>
      </c>
      <c r="C6" s="5">
        <v>2014</v>
      </c>
      <c r="D6" s="5">
        <v>2015</v>
      </c>
      <c r="E6" s="5" t="s">
        <v>3</v>
      </c>
      <c r="F6" s="6" t="s">
        <v>4</v>
      </c>
    </row>
    <row r="7" spans="1:6" ht="15.75" customHeight="1">
      <c r="A7" s="9" t="s">
        <v>5</v>
      </c>
      <c r="B7" s="9">
        <v>23901709.5288245</v>
      </c>
      <c r="C7" s="9">
        <v>24775748.1111728</v>
      </c>
      <c r="D7" s="9">
        <v>25945972.7719632</v>
      </c>
      <c r="E7" s="9">
        <v>27069118.9293977</v>
      </c>
      <c r="F7" s="10">
        <f>(E7/D7-1)*100</f>
        <v>4.328788006160833</v>
      </c>
    </row>
    <row r="8" spans="1:6" ht="15.75" customHeight="1">
      <c r="A8" s="11" t="s">
        <v>99</v>
      </c>
      <c r="B8" s="12">
        <v>2035622.45758252</v>
      </c>
      <c r="C8" s="12">
        <v>2091383.01760094</v>
      </c>
      <c r="D8" s="12">
        <v>2180480.67659978</v>
      </c>
      <c r="E8" s="12">
        <v>2280248.91108415</v>
      </c>
      <c r="F8" s="13">
        <f>(E8/D8-1)*100</f>
        <v>4.575515644557204</v>
      </c>
    </row>
    <row r="9" spans="1:6" ht="15.75" customHeight="1">
      <c r="A9" s="16" t="s">
        <v>7</v>
      </c>
      <c r="B9" s="17">
        <v>21866087.071242</v>
      </c>
      <c r="C9" s="17">
        <v>22684331.5388879</v>
      </c>
      <c r="D9" s="17">
        <v>23765297.8440481</v>
      </c>
      <c r="E9" s="17">
        <v>24788714.7384984</v>
      </c>
      <c r="F9" s="18">
        <f aca="true" t="shared" si="0" ref="F9:F24">(E9/D9-1)*100</f>
        <v>4.3063499610488165</v>
      </c>
    </row>
    <row r="10" spans="1:6" ht="15.75" customHeight="1">
      <c r="A10" s="19" t="s">
        <v>8</v>
      </c>
      <c r="B10" s="9">
        <v>1265571.27956658</v>
      </c>
      <c r="C10" s="9">
        <v>1292955.29840106</v>
      </c>
      <c r="D10" s="9">
        <v>1248733.08302596</v>
      </c>
      <c r="E10" s="9">
        <v>1311786.96972412</v>
      </c>
      <c r="F10" s="10">
        <f>(E10/D10-1)*100</f>
        <v>5.049428701397618</v>
      </c>
    </row>
    <row r="11" spans="1:6" s="21" customFormat="1" ht="15.75" customHeight="1">
      <c r="A11" s="21" t="s">
        <v>9</v>
      </c>
      <c r="B11" s="12">
        <v>72280.72741317</v>
      </c>
      <c r="C11" s="12">
        <v>73114.26196045</v>
      </c>
      <c r="D11" s="12">
        <v>79047.6604452</v>
      </c>
      <c r="E11" s="12">
        <v>74865.9807917</v>
      </c>
      <c r="F11" s="22">
        <f t="shared" si="0"/>
        <v>-5.290073899655723</v>
      </c>
    </row>
    <row r="12" spans="1:6" s="21" customFormat="1" ht="15.75" customHeight="1">
      <c r="A12" s="21" t="s">
        <v>10</v>
      </c>
      <c r="B12" s="12">
        <v>3158855.07647575</v>
      </c>
      <c r="C12" s="12">
        <v>3206064.7912396</v>
      </c>
      <c r="D12" s="12">
        <v>3210004.57942175</v>
      </c>
      <c r="E12" s="12">
        <v>3386454.83328827</v>
      </c>
      <c r="F12" s="22">
        <f t="shared" si="0"/>
        <v>5.49688480189976</v>
      </c>
    </row>
    <row r="13" spans="1:6" s="21" customFormat="1" ht="15.75" customHeight="1">
      <c r="A13" s="21" t="s">
        <v>11</v>
      </c>
      <c r="B13" s="12">
        <v>558937.2147582</v>
      </c>
      <c r="C13" s="12">
        <v>578903.55414221</v>
      </c>
      <c r="D13" s="12">
        <v>708793.6944549</v>
      </c>
      <c r="E13" s="12">
        <v>742123.83807155</v>
      </c>
      <c r="F13" s="22">
        <f t="shared" si="0"/>
        <v>4.702375864430164</v>
      </c>
    </row>
    <row r="14" spans="1:6" s="21" customFormat="1" ht="15.75" customHeight="1">
      <c r="A14" s="21" t="s">
        <v>6</v>
      </c>
      <c r="B14" s="46">
        <v>1133644.40834563</v>
      </c>
      <c r="C14" s="12">
        <v>1157234.93931276</v>
      </c>
      <c r="D14" s="12">
        <v>1280438.08293707</v>
      </c>
      <c r="E14" s="12">
        <v>1199507.71651569</v>
      </c>
      <c r="F14" s="22">
        <f t="shared" si="0"/>
        <v>-6.320521663627943</v>
      </c>
    </row>
    <row r="15" spans="1:6" s="21" customFormat="1" ht="15.75" customHeight="1">
      <c r="A15" s="21" t="s">
        <v>12</v>
      </c>
      <c r="B15" s="12">
        <v>2322098.86941425</v>
      </c>
      <c r="C15" s="12">
        <v>2405877.13368784</v>
      </c>
      <c r="D15" s="12">
        <v>2501236.59388231</v>
      </c>
      <c r="E15" s="12">
        <v>2615449.67817687</v>
      </c>
      <c r="F15" s="22">
        <f t="shared" si="0"/>
        <v>4.56626472577244</v>
      </c>
    </row>
    <row r="16" spans="1:6" s="21" customFormat="1" ht="15.75" customHeight="1">
      <c r="A16" s="21" t="s">
        <v>13</v>
      </c>
      <c r="B16" s="12">
        <v>919164.30423909</v>
      </c>
      <c r="C16" s="12">
        <v>955484.21319823</v>
      </c>
      <c r="D16" s="12">
        <v>1006489.65169715</v>
      </c>
      <c r="E16" s="12">
        <v>1058653.40057941</v>
      </c>
      <c r="F16" s="22">
        <f t="shared" si="0"/>
        <v>5.182740706206079</v>
      </c>
    </row>
    <row r="17" spans="1:6" s="21" customFormat="1" ht="15.75" customHeight="1">
      <c r="A17" s="21" t="s">
        <v>14</v>
      </c>
      <c r="B17" s="12">
        <v>690316.79233921</v>
      </c>
      <c r="C17" s="12">
        <v>749790.3211015</v>
      </c>
      <c r="D17" s="12">
        <v>784494.3796795</v>
      </c>
      <c r="E17" s="12">
        <v>824339.38854071</v>
      </c>
      <c r="F17" s="22">
        <f t="shared" si="0"/>
        <v>5.079068747119431</v>
      </c>
    </row>
    <row r="18" spans="1:6" s="21" customFormat="1" ht="15.75" customHeight="1">
      <c r="A18" s="21" t="s">
        <v>15</v>
      </c>
      <c r="B18" s="12">
        <v>873762.58192137</v>
      </c>
      <c r="C18" s="12">
        <v>949393.88939908</v>
      </c>
      <c r="D18" s="12">
        <v>1043188.85467039</v>
      </c>
      <c r="E18" s="12">
        <v>1125335.79410953</v>
      </c>
      <c r="F18" s="22">
        <f t="shared" si="0"/>
        <v>7.8745990307858005</v>
      </c>
    </row>
    <row r="19" spans="1:6" s="21" customFormat="1" ht="15.75" customHeight="1">
      <c r="A19" s="21" t="s">
        <v>16</v>
      </c>
      <c r="B19" s="12">
        <v>1187880.40191053</v>
      </c>
      <c r="C19" s="12">
        <v>1279334.81385818</v>
      </c>
      <c r="D19" s="12">
        <v>1449594.16274293</v>
      </c>
      <c r="E19" s="12">
        <v>1649817.8576352</v>
      </c>
      <c r="F19" s="22">
        <f t="shared" si="0"/>
        <v>13.812396603019273</v>
      </c>
    </row>
    <row r="20" spans="1:6" s="21" customFormat="1" ht="15.75" customHeight="1">
      <c r="A20" s="21" t="s">
        <v>17</v>
      </c>
      <c r="B20" s="12">
        <v>2081822.80707118</v>
      </c>
      <c r="C20" s="12">
        <v>2103586.16164822</v>
      </c>
      <c r="D20" s="12">
        <v>2151832.25757047</v>
      </c>
      <c r="E20" s="12">
        <v>2191808.58066515</v>
      </c>
      <c r="F20" s="22">
        <f t="shared" si="0"/>
        <v>1.8577806403838881</v>
      </c>
    </row>
    <row r="21" spans="1:6" s="29" customFormat="1" ht="15.75" customHeight="1">
      <c r="A21" s="21" t="s">
        <v>18</v>
      </c>
      <c r="B21" s="12">
        <v>2513806.61233469</v>
      </c>
      <c r="C21" s="12">
        <v>2666024.90935063</v>
      </c>
      <c r="D21" s="12">
        <v>2893744.17280176</v>
      </c>
      <c r="E21" s="12">
        <v>3114748.08996619</v>
      </c>
      <c r="F21" s="22">
        <f t="shared" si="0"/>
        <v>7.637299773823858</v>
      </c>
    </row>
    <row r="22" spans="1:6" s="29" customFormat="1" ht="15.75" customHeight="1">
      <c r="A22" s="21" t="s">
        <v>19</v>
      </c>
      <c r="B22" s="12">
        <v>1042169.83793149</v>
      </c>
      <c r="C22" s="12">
        <v>1059463.53295465</v>
      </c>
      <c r="D22" s="12">
        <v>1067435.07240799</v>
      </c>
      <c r="E22" s="12">
        <v>1070697.70602569</v>
      </c>
      <c r="F22" s="22">
        <f t="shared" si="0"/>
        <v>0.3056517161591943</v>
      </c>
    </row>
    <row r="23" spans="1:6" s="21" customFormat="1" ht="15.75" customHeight="1">
      <c r="A23" s="21" t="s">
        <v>20</v>
      </c>
      <c r="B23" s="12">
        <v>3374274.64755251</v>
      </c>
      <c r="C23" s="12">
        <v>3476586.39154744</v>
      </c>
      <c r="D23" s="12">
        <v>3535932.21963429</v>
      </c>
      <c r="E23" s="12">
        <v>3605224.27425092</v>
      </c>
      <c r="F23" s="32">
        <f t="shared" si="0"/>
        <v>1.9596544931451465</v>
      </c>
    </row>
    <row r="24" spans="1:6" s="21" customFormat="1" ht="15.75" customHeight="1">
      <c r="A24" s="33" t="s">
        <v>21</v>
      </c>
      <c r="B24" s="34">
        <v>671501.5099683</v>
      </c>
      <c r="C24" s="34">
        <v>732704.03957493</v>
      </c>
      <c r="D24" s="34">
        <v>780619.06793842</v>
      </c>
      <c r="E24" s="34">
        <v>823195.65691354</v>
      </c>
      <c r="F24" s="35">
        <f t="shared" si="0"/>
        <v>5.454208169365216</v>
      </c>
    </row>
    <row r="25" spans="1:6" ht="32.25" customHeight="1">
      <c r="A25" s="78" t="s">
        <v>32</v>
      </c>
      <c r="B25" s="78"/>
      <c r="C25" s="78"/>
      <c r="D25" s="78"/>
      <c r="E25" s="78"/>
      <c r="F25" s="78"/>
    </row>
    <row r="26" spans="1:6" ht="15">
      <c r="A26" s="36" t="s">
        <v>22</v>
      </c>
      <c r="B26" s="2"/>
      <c r="C26" s="2"/>
      <c r="D26" s="2"/>
      <c r="E26" s="2"/>
      <c r="F26" s="2"/>
    </row>
    <row r="27" spans="1:6" ht="15">
      <c r="A27" s="1" t="s">
        <v>23</v>
      </c>
      <c r="B27" s="2"/>
      <c r="C27" s="2"/>
      <c r="D27" s="2"/>
      <c r="E27" s="2"/>
      <c r="F27" s="2"/>
    </row>
  </sheetData>
  <sheetProtection/>
  <mergeCells count="5">
    <mergeCell ref="A2:C2"/>
    <mergeCell ref="A3:F3"/>
    <mergeCell ref="A4:F4"/>
    <mergeCell ref="A5:F5"/>
    <mergeCell ref="A25:F25"/>
  </mergeCells>
  <printOptions horizontalCentered="1" verticalCentered="1"/>
  <pageMargins left="0.41" right="0.49" top="0.984251968503937" bottom="0.984251968503937" header="0" footer="0"/>
  <pageSetup horizontalDpi="600" verticalDpi="600" orientation="landscape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E27"/>
  <sheetViews>
    <sheetView showGridLines="0" zoomScalePageLayoutView="0" workbookViewId="0" topLeftCell="A1">
      <selection activeCell="A22" sqref="A22"/>
    </sheetView>
  </sheetViews>
  <sheetFormatPr defaultColWidth="11.375" defaultRowHeight="12.75"/>
  <cols>
    <col min="1" max="1" width="75.50390625" style="37" customWidth="1"/>
    <col min="2" max="5" width="16.375" style="37" customWidth="1"/>
    <col min="6" max="16384" width="11.375" style="37" customWidth="1"/>
  </cols>
  <sheetData>
    <row r="3" spans="1:5" ht="15">
      <c r="A3" s="75" t="s">
        <v>33</v>
      </c>
      <c r="B3" s="75"/>
      <c r="C3" s="75"/>
      <c r="D3" s="75"/>
      <c r="E3" s="75"/>
    </row>
    <row r="4" spans="1:5" ht="15.75" customHeight="1">
      <c r="A4" s="79" t="s">
        <v>34</v>
      </c>
      <c r="B4" s="79"/>
      <c r="C4" s="79"/>
      <c r="D4" s="79"/>
      <c r="E4" s="79"/>
    </row>
    <row r="5" spans="1:5" ht="15.75" customHeight="1">
      <c r="A5" s="76" t="s">
        <v>35</v>
      </c>
      <c r="B5" s="76"/>
      <c r="C5" s="76"/>
      <c r="D5" s="76"/>
      <c r="E5" s="76"/>
    </row>
    <row r="6" spans="1:5" ht="31.5" customHeight="1">
      <c r="A6" s="4" t="s">
        <v>100</v>
      </c>
      <c r="B6" s="5">
        <v>2013</v>
      </c>
      <c r="C6" s="5">
        <v>2014</v>
      </c>
      <c r="D6" s="5">
        <v>2015</v>
      </c>
      <c r="E6" s="5" t="s">
        <v>3</v>
      </c>
    </row>
    <row r="7" spans="1:5" ht="15.75" customHeight="1">
      <c r="A7" s="9" t="s">
        <v>5</v>
      </c>
      <c r="B7" s="10">
        <v>2.2690274</v>
      </c>
      <c r="C7" s="10">
        <v>3.65680363</v>
      </c>
      <c r="D7" s="10">
        <v>4.7232667</v>
      </c>
      <c r="E7" s="10">
        <v>4.32878801</v>
      </c>
    </row>
    <row r="8" spans="1:5" ht="15.75" customHeight="1">
      <c r="A8" s="38" t="s">
        <v>99</v>
      </c>
      <c r="B8" s="39">
        <v>2.32707021</v>
      </c>
      <c r="C8" s="39">
        <v>2.73923879</v>
      </c>
      <c r="D8" s="39">
        <v>4.26022676</v>
      </c>
      <c r="E8" s="39">
        <v>4.57551564</v>
      </c>
    </row>
    <row r="9" spans="1:5" ht="15.75" customHeight="1">
      <c r="A9" s="40" t="s">
        <v>7</v>
      </c>
      <c r="B9" s="41">
        <v>2.26362726</v>
      </c>
      <c r="C9" s="41">
        <v>3.74207084</v>
      </c>
      <c r="D9" s="41">
        <v>4.76525527</v>
      </c>
      <c r="E9" s="41">
        <v>4.30634996</v>
      </c>
    </row>
    <row r="10" spans="1:5" ht="15.75" customHeight="1">
      <c r="A10" s="19" t="s">
        <v>8</v>
      </c>
      <c r="B10" s="10">
        <v>0.10558506</v>
      </c>
      <c r="C10" s="10">
        <v>2.16376741</v>
      </c>
      <c r="D10" s="10">
        <v>-3.42024318</v>
      </c>
      <c r="E10" s="10">
        <v>5.0494287</v>
      </c>
    </row>
    <row r="11" spans="1:5" ht="15.75" customHeight="1">
      <c r="A11" s="42" t="s">
        <v>9</v>
      </c>
      <c r="B11" s="39">
        <v>5.81600601</v>
      </c>
      <c r="C11" s="39">
        <v>1.15319059</v>
      </c>
      <c r="D11" s="39">
        <v>8.11524089</v>
      </c>
      <c r="E11" s="39">
        <v>-5.2900739</v>
      </c>
    </row>
    <row r="12" spans="1:5" ht="15.75" customHeight="1">
      <c r="A12" s="42" t="s">
        <v>10</v>
      </c>
      <c r="B12" s="39">
        <v>0.11278179</v>
      </c>
      <c r="C12" s="39">
        <v>1.49451981</v>
      </c>
      <c r="D12" s="39">
        <v>0.12288548</v>
      </c>
      <c r="E12" s="39">
        <v>5.4968848</v>
      </c>
    </row>
    <row r="13" spans="1:5" ht="15.75" customHeight="1">
      <c r="A13" s="42" t="s">
        <v>11</v>
      </c>
      <c r="B13" s="39">
        <v>-14.0402055</v>
      </c>
      <c r="C13" s="39">
        <v>3.57219717</v>
      </c>
      <c r="D13" s="39">
        <v>22.43726773</v>
      </c>
      <c r="E13" s="39">
        <v>4.70237586</v>
      </c>
    </row>
    <row r="14" spans="1:5" ht="15.75" customHeight="1">
      <c r="A14" s="42" t="s">
        <v>6</v>
      </c>
      <c r="B14" s="39">
        <v>-9.4981972</v>
      </c>
      <c r="C14" s="39">
        <v>2.08094626</v>
      </c>
      <c r="D14" s="39">
        <v>10.64633805</v>
      </c>
      <c r="E14" s="39">
        <v>-6.32052166</v>
      </c>
    </row>
    <row r="15" spans="1:5" ht="15.75" customHeight="1">
      <c r="A15" s="42" t="s">
        <v>12</v>
      </c>
      <c r="B15" s="39">
        <v>5.39496854</v>
      </c>
      <c r="C15" s="39">
        <v>3.6078681</v>
      </c>
      <c r="D15" s="39">
        <v>3.96360474</v>
      </c>
      <c r="E15" s="39">
        <v>4.56626473</v>
      </c>
    </row>
    <row r="16" spans="1:5" ht="15.75" customHeight="1">
      <c r="A16" s="42" t="s">
        <v>13</v>
      </c>
      <c r="B16" s="39">
        <v>1.65605639</v>
      </c>
      <c r="C16" s="39">
        <v>3.95140551</v>
      </c>
      <c r="D16" s="39">
        <v>5.338177</v>
      </c>
      <c r="E16" s="39">
        <v>5.18274071</v>
      </c>
    </row>
    <row r="17" spans="1:5" ht="15.75" customHeight="1">
      <c r="A17" s="42" t="s">
        <v>14</v>
      </c>
      <c r="B17" s="39">
        <v>11.78644498</v>
      </c>
      <c r="C17" s="39">
        <v>8.6153965</v>
      </c>
      <c r="D17" s="39">
        <v>4.62850181</v>
      </c>
      <c r="E17" s="39">
        <v>5.07906875</v>
      </c>
    </row>
    <row r="18" spans="1:5" ht="15.75" customHeight="1">
      <c r="A18" s="42" t="s">
        <v>15</v>
      </c>
      <c r="B18" s="39">
        <v>6.5625799</v>
      </c>
      <c r="C18" s="39">
        <v>8.65581899</v>
      </c>
      <c r="D18" s="39">
        <v>9.87945744</v>
      </c>
      <c r="E18" s="39">
        <v>7.87459903</v>
      </c>
    </row>
    <row r="19" spans="1:5" ht="15.75" customHeight="1">
      <c r="A19" s="42" t="s">
        <v>16</v>
      </c>
      <c r="B19" s="39">
        <v>8.29855487</v>
      </c>
      <c r="C19" s="39">
        <v>7.69895789</v>
      </c>
      <c r="D19" s="39">
        <v>13.30842771</v>
      </c>
      <c r="E19" s="39">
        <v>13.8123966</v>
      </c>
    </row>
    <row r="20" spans="1:5" ht="15.75" customHeight="1">
      <c r="A20" s="42" t="s">
        <v>17</v>
      </c>
      <c r="B20" s="39">
        <v>0.13408812</v>
      </c>
      <c r="C20" s="39">
        <v>1.04539899</v>
      </c>
      <c r="D20" s="39">
        <v>2.29351651</v>
      </c>
      <c r="E20" s="39">
        <v>1.85778064</v>
      </c>
    </row>
    <row r="21" spans="1:5" ht="15.75" customHeight="1">
      <c r="A21" s="42" t="s">
        <v>18</v>
      </c>
      <c r="B21" s="39">
        <v>6.79603249</v>
      </c>
      <c r="C21" s="39">
        <v>6.05529066</v>
      </c>
      <c r="D21" s="39">
        <v>8.54152797</v>
      </c>
      <c r="E21" s="39">
        <v>7.63729977</v>
      </c>
    </row>
    <row r="22" spans="1:5" ht="15.75" customHeight="1">
      <c r="A22" s="42" t="s">
        <v>19</v>
      </c>
      <c r="B22" s="39">
        <v>2.72971684</v>
      </c>
      <c r="C22" s="39">
        <v>1.65939316</v>
      </c>
      <c r="D22" s="39">
        <v>0.75241282</v>
      </c>
      <c r="E22" s="39">
        <v>0.30565172</v>
      </c>
    </row>
    <row r="23" spans="1:5" ht="15.75" customHeight="1">
      <c r="A23" s="42" t="s">
        <v>20</v>
      </c>
      <c r="B23" s="39">
        <v>4.05423934</v>
      </c>
      <c r="C23" s="39">
        <v>3.03211074</v>
      </c>
      <c r="D23" s="39">
        <v>1.70701434</v>
      </c>
      <c r="E23" s="39">
        <v>1.95965449</v>
      </c>
    </row>
    <row r="24" spans="1:5" ht="15.75" customHeight="1">
      <c r="A24" s="43" t="s">
        <v>21</v>
      </c>
      <c r="B24" s="44">
        <v>1.82566146</v>
      </c>
      <c r="C24" s="44">
        <v>9.11428027</v>
      </c>
      <c r="D24" s="44">
        <v>6.53947921</v>
      </c>
      <c r="E24" s="44">
        <v>5.45420817</v>
      </c>
    </row>
    <row r="25" spans="1:5" ht="33.75" customHeight="1">
      <c r="A25" s="78" t="s">
        <v>32</v>
      </c>
      <c r="B25" s="78"/>
      <c r="C25" s="78"/>
      <c r="D25" s="78"/>
      <c r="E25" s="78"/>
    </row>
    <row r="26" spans="1:5" ht="15">
      <c r="A26" s="36" t="s">
        <v>22</v>
      </c>
      <c r="B26" s="45"/>
      <c r="C26" s="45"/>
      <c r="D26" s="45"/>
      <c r="E26" s="45"/>
    </row>
    <row r="27" ht="15">
      <c r="A27" s="1" t="s">
        <v>23</v>
      </c>
    </row>
  </sheetData>
  <sheetProtection/>
  <mergeCells count="4">
    <mergeCell ref="A3:E3"/>
    <mergeCell ref="A4:E4"/>
    <mergeCell ref="A5:E5"/>
    <mergeCell ref="A25:E2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5" r:id="rId1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E27"/>
  <sheetViews>
    <sheetView showGridLines="0" zoomScalePageLayoutView="0" workbookViewId="0" topLeftCell="A1">
      <selection activeCell="A17" sqref="A17"/>
    </sheetView>
  </sheetViews>
  <sheetFormatPr defaultColWidth="11.375" defaultRowHeight="12.75"/>
  <cols>
    <col min="1" max="1" width="81.875" style="37" customWidth="1"/>
    <col min="2" max="5" width="16.375" style="37" customWidth="1"/>
    <col min="6" max="16384" width="11.375" style="37" customWidth="1"/>
  </cols>
  <sheetData>
    <row r="3" spans="1:5" ht="15">
      <c r="A3" s="75" t="s">
        <v>36</v>
      </c>
      <c r="B3" s="75"/>
      <c r="C3" s="75"/>
      <c r="D3" s="75"/>
      <c r="E3" s="75"/>
    </row>
    <row r="4" spans="1:5" ht="15">
      <c r="A4" s="75" t="s">
        <v>37</v>
      </c>
      <c r="B4" s="75"/>
      <c r="C4" s="75"/>
      <c r="D4" s="75"/>
      <c r="E4" s="75"/>
    </row>
    <row r="5" spans="1:5" ht="15.75" customHeight="1">
      <c r="A5" s="76" t="s">
        <v>35</v>
      </c>
      <c r="B5" s="76"/>
      <c r="C5" s="76"/>
      <c r="D5" s="76"/>
      <c r="E5" s="76"/>
    </row>
    <row r="6" spans="1:5" ht="31.5" customHeight="1">
      <c r="A6" s="4" t="s">
        <v>100</v>
      </c>
      <c r="B6" s="5">
        <v>2013</v>
      </c>
      <c r="C6" s="5">
        <v>2014</v>
      </c>
      <c r="D6" s="5">
        <v>2015</v>
      </c>
      <c r="E6" s="5" t="s">
        <v>3</v>
      </c>
    </row>
    <row r="7" spans="1:5" ht="15.75" customHeight="1">
      <c r="A7" s="9" t="s">
        <v>5</v>
      </c>
      <c r="B7" s="10">
        <v>2.2690274</v>
      </c>
      <c r="C7" s="10">
        <v>3.65680363</v>
      </c>
      <c r="D7" s="10">
        <v>4.7232667</v>
      </c>
      <c r="E7" s="10">
        <v>4.32878801</v>
      </c>
    </row>
    <row r="8" spans="1:5" ht="15.75" customHeight="1">
      <c r="A8" s="38" t="s">
        <v>99</v>
      </c>
      <c r="B8" s="39">
        <v>0.19807576</v>
      </c>
      <c r="C8" s="39">
        <v>0.23290763</v>
      </c>
      <c r="D8" s="39">
        <v>0.35419948</v>
      </c>
      <c r="E8" s="39">
        <v>0.38142168</v>
      </c>
    </row>
    <row r="9" spans="1:5" ht="15.75" customHeight="1">
      <c r="A9" s="40" t="s">
        <v>7</v>
      </c>
      <c r="B9" s="41">
        <v>2.07095164</v>
      </c>
      <c r="C9" s="41">
        <v>3.423896</v>
      </c>
      <c r="D9" s="41">
        <v>4.36906722</v>
      </c>
      <c r="E9" s="41">
        <v>3.94736633</v>
      </c>
    </row>
    <row r="10" spans="1:5" ht="15.75" customHeight="1">
      <c r="A10" s="19" t="s">
        <v>8</v>
      </c>
      <c r="B10" s="10">
        <v>0.00571144</v>
      </c>
      <c r="C10" s="10">
        <v>0.10913052</v>
      </c>
      <c r="D10" s="10">
        <v>-0.17646875</v>
      </c>
      <c r="E10" s="10">
        <v>0.24794792</v>
      </c>
    </row>
    <row r="11" spans="1:5" ht="15.75" customHeight="1">
      <c r="A11" s="42" t="s">
        <v>9</v>
      </c>
      <c r="B11" s="39">
        <v>0.01699852</v>
      </c>
      <c r="C11" s="39">
        <v>0.0035107</v>
      </c>
      <c r="D11" s="39">
        <v>0.02286458</v>
      </c>
      <c r="E11" s="39">
        <v>-0.01663975</v>
      </c>
    </row>
    <row r="12" spans="1:5" ht="15.75" customHeight="1">
      <c r="A12" s="42" t="s">
        <v>10</v>
      </c>
      <c r="B12" s="39">
        <v>0.0152263</v>
      </c>
      <c r="C12" s="39">
        <v>0.18802898</v>
      </c>
      <c r="D12" s="39">
        <v>0.01501794</v>
      </c>
      <c r="E12" s="39">
        <v>0.65984825</v>
      </c>
    </row>
    <row r="13" spans="1:5" ht="15.75" customHeight="1">
      <c r="A13" s="42" t="s">
        <v>11</v>
      </c>
      <c r="B13" s="39">
        <v>-0.39062163</v>
      </c>
      <c r="C13" s="39">
        <v>0.11200909</v>
      </c>
      <c r="D13" s="39">
        <v>0.6691588</v>
      </c>
      <c r="E13" s="39">
        <v>0.13888006</v>
      </c>
    </row>
    <row r="14" spans="1:5" ht="15.75" customHeight="1">
      <c r="A14" s="42" t="s">
        <v>6</v>
      </c>
      <c r="B14" s="39">
        <v>-0.50906819</v>
      </c>
      <c r="C14" s="39">
        <v>0.09863005</v>
      </c>
      <c r="D14" s="39">
        <v>0.50487235</v>
      </c>
      <c r="E14" s="39">
        <v>-0.31495509</v>
      </c>
    </row>
    <row r="15" spans="1:5" ht="15.75" customHeight="1">
      <c r="A15" s="42" t="s">
        <v>12</v>
      </c>
      <c r="B15" s="39">
        <v>0.50858659</v>
      </c>
      <c r="C15" s="39">
        <v>0.34312602</v>
      </c>
      <c r="D15" s="39">
        <v>0.37777234</v>
      </c>
      <c r="E15" s="39">
        <v>0.42307041</v>
      </c>
    </row>
    <row r="16" spans="1:5" ht="15.75" customHeight="1">
      <c r="A16" s="42" t="s">
        <v>13</v>
      </c>
      <c r="B16" s="39">
        <v>0.06406933</v>
      </c>
      <c r="C16" s="39">
        <v>0.15282284</v>
      </c>
      <c r="D16" s="39">
        <v>0.21542658</v>
      </c>
      <c r="E16" s="39">
        <v>0.21076675</v>
      </c>
    </row>
    <row r="17" spans="1:5" ht="15.75" customHeight="1">
      <c r="A17" s="42" t="s">
        <v>14</v>
      </c>
      <c r="B17" s="39">
        <v>0.31142774</v>
      </c>
      <c r="C17" s="39">
        <v>0.2387285</v>
      </c>
      <c r="D17" s="39">
        <v>0.13333888</v>
      </c>
      <c r="E17" s="39">
        <v>0.14488809</v>
      </c>
    </row>
    <row r="18" spans="1:5" ht="15.75" customHeight="1">
      <c r="A18" s="42" t="s">
        <v>15</v>
      </c>
      <c r="B18" s="39">
        <v>0.23023878</v>
      </c>
      <c r="C18" s="39">
        <v>0.31454595</v>
      </c>
      <c r="D18" s="39">
        <v>0.39926957</v>
      </c>
      <c r="E18" s="39">
        <v>0.32516407</v>
      </c>
    </row>
    <row r="19" spans="1:5" ht="15.75" customHeight="1">
      <c r="A19" s="42" t="s">
        <v>16</v>
      </c>
      <c r="B19" s="39">
        <v>0.38946433</v>
      </c>
      <c r="C19" s="39">
        <v>0.36163265</v>
      </c>
      <c r="D19" s="39">
        <v>0.61544174</v>
      </c>
      <c r="E19" s="39">
        <v>0.65929684</v>
      </c>
    </row>
    <row r="20" spans="1:5" ht="15.75" customHeight="1">
      <c r="A20" s="42" t="s">
        <v>17</v>
      </c>
      <c r="B20" s="39">
        <v>0.01192799</v>
      </c>
      <c r="C20" s="39">
        <v>0.09276199</v>
      </c>
      <c r="D20" s="39">
        <v>0.19445809</v>
      </c>
      <c r="E20" s="39">
        <v>0.15429797</v>
      </c>
    </row>
    <row r="21" spans="1:5" ht="15.75" customHeight="1">
      <c r="A21" s="42" t="s">
        <v>18</v>
      </c>
      <c r="B21" s="39">
        <v>0.68445887</v>
      </c>
      <c r="C21" s="39">
        <v>0.63627539</v>
      </c>
      <c r="D21" s="39">
        <v>0.92281764</v>
      </c>
      <c r="E21" s="39">
        <v>0.85243172</v>
      </c>
    </row>
    <row r="22" spans="1:5" ht="15.75" customHeight="1">
      <c r="A22" s="42" t="s">
        <v>19</v>
      </c>
      <c r="B22" s="39">
        <v>0.11848822</v>
      </c>
      <c r="C22" s="39">
        <v>0.07515954</v>
      </c>
      <c r="D22" s="39">
        <v>0.03443632</v>
      </c>
      <c r="E22" s="39">
        <v>0.01372847</v>
      </c>
    </row>
    <row r="23" spans="1:5" ht="15.75" customHeight="1">
      <c r="A23" s="42" t="s">
        <v>20</v>
      </c>
      <c r="B23" s="39">
        <v>0.56252936</v>
      </c>
      <c r="C23" s="39">
        <v>0.43842808</v>
      </c>
      <c r="D23" s="39">
        <v>0.24458049</v>
      </c>
      <c r="E23" s="39">
        <v>0.2822257</v>
      </c>
    </row>
    <row r="24" spans="1:5" ht="15.75" customHeight="1">
      <c r="A24" s="43" t="s">
        <v>21</v>
      </c>
      <c r="B24" s="44">
        <v>0.05151399</v>
      </c>
      <c r="C24" s="44">
        <v>0.25910571</v>
      </c>
      <c r="D24" s="44">
        <v>0.19608065</v>
      </c>
      <c r="E24" s="44">
        <v>0.16641491</v>
      </c>
    </row>
    <row r="25" spans="1:5" ht="30.75" customHeight="1">
      <c r="A25" s="78" t="s">
        <v>32</v>
      </c>
      <c r="B25" s="78"/>
      <c r="C25" s="78"/>
      <c r="D25" s="78"/>
      <c r="E25" s="78"/>
    </row>
    <row r="26" spans="1:5" ht="15">
      <c r="A26" s="36" t="s">
        <v>22</v>
      </c>
      <c r="B26" s="45"/>
      <c r="C26" s="45"/>
      <c r="D26" s="45"/>
      <c r="E26" s="45"/>
    </row>
    <row r="27" ht="15">
      <c r="A27" s="1" t="s">
        <v>23</v>
      </c>
    </row>
  </sheetData>
  <sheetProtection/>
  <mergeCells count="4">
    <mergeCell ref="A3:E3"/>
    <mergeCell ref="A4:E4"/>
    <mergeCell ref="A5:E5"/>
    <mergeCell ref="A25:E2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95" r:id="rId1"/>
  <headerFooter alignWithMargins="0"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40"/>
  <sheetViews>
    <sheetView showGridLines="0" zoomScalePageLayoutView="0" workbookViewId="0" topLeftCell="A1">
      <selection activeCell="A21" sqref="A21"/>
    </sheetView>
  </sheetViews>
  <sheetFormatPr defaultColWidth="11.375" defaultRowHeight="12.75"/>
  <cols>
    <col min="1" max="1" width="70.00390625" style="37" customWidth="1"/>
    <col min="2" max="5" width="12.00390625" style="37" customWidth="1"/>
    <col min="6" max="6" width="13.25390625" style="37" customWidth="1"/>
    <col min="7" max="16384" width="11.375" style="37" customWidth="1"/>
  </cols>
  <sheetData>
    <row r="2" spans="1:6" ht="15">
      <c r="A2" s="75" t="s">
        <v>38</v>
      </c>
      <c r="B2" s="75"/>
      <c r="C2" s="75"/>
      <c r="D2" s="75"/>
      <c r="E2" s="75"/>
      <c r="F2" s="75"/>
    </row>
    <row r="3" spans="1:6" ht="15">
      <c r="A3" s="75" t="s">
        <v>39</v>
      </c>
      <c r="B3" s="75"/>
      <c r="C3" s="75"/>
      <c r="D3" s="75"/>
      <c r="E3" s="75"/>
      <c r="F3" s="75"/>
    </row>
    <row r="4" spans="1:6" ht="15">
      <c r="A4" s="80" t="s">
        <v>40</v>
      </c>
      <c r="B4" s="80"/>
      <c r="C4" s="80"/>
      <c r="D4" s="80"/>
      <c r="E4" s="80"/>
      <c r="F4" s="80"/>
    </row>
    <row r="5" spans="1:6" ht="47.25" customHeight="1">
      <c r="A5" s="47" t="s">
        <v>41</v>
      </c>
      <c r="B5" s="5">
        <v>2013</v>
      </c>
      <c r="C5" s="5">
        <v>2014</v>
      </c>
      <c r="D5" s="5">
        <v>2015</v>
      </c>
      <c r="E5" s="5" t="s">
        <v>3</v>
      </c>
      <c r="F5" s="6" t="s">
        <v>42</v>
      </c>
    </row>
    <row r="6" spans="1:6" s="50" customFormat="1" ht="15">
      <c r="A6" s="48" t="s">
        <v>43</v>
      </c>
      <c r="B6" s="49">
        <v>857474.4118980501</v>
      </c>
      <c r="C6" s="49">
        <v>975873.2302426707</v>
      </c>
      <c r="D6" s="49">
        <v>955812.8675566866</v>
      </c>
      <c r="E6" s="49">
        <v>1107421.9396469833</v>
      </c>
      <c r="F6" s="49">
        <f>+E6/$E$38*100</f>
        <v>70.1101304638647</v>
      </c>
    </row>
    <row r="7" spans="1:6" ht="15">
      <c r="A7" s="51" t="s">
        <v>71</v>
      </c>
      <c r="B7" s="52">
        <v>7544.661697664174</v>
      </c>
      <c r="C7" s="52">
        <v>10267.029456802096</v>
      </c>
      <c r="D7" s="52">
        <v>9432.276880829604</v>
      </c>
      <c r="E7" s="52">
        <v>6335.674778112241</v>
      </c>
      <c r="F7" s="52">
        <f aca="true" t="shared" si="0" ref="F7:F38">+E7/$E$38*100</f>
        <v>0.4011072648711149</v>
      </c>
    </row>
    <row r="8" spans="1:6" ht="15">
      <c r="A8" s="51" t="s">
        <v>72</v>
      </c>
      <c r="B8" s="52">
        <v>2478.6720017795033</v>
      </c>
      <c r="C8" s="52">
        <v>1917.7060114864712</v>
      </c>
      <c r="D8" s="52">
        <v>1015.3829373391281</v>
      </c>
      <c r="E8" s="52">
        <v>1180.4947501802226</v>
      </c>
      <c r="F8" s="52">
        <f t="shared" si="0"/>
        <v>0.07473632044297944</v>
      </c>
    </row>
    <row r="9" spans="1:6" ht="15">
      <c r="A9" s="51" t="s">
        <v>73</v>
      </c>
      <c r="B9" s="52">
        <v>6518.742750710401</v>
      </c>
      <c r="C9" s="52">
        <v>4994.0025840274675</v>
      </c>
      <c r="D9" s="52">
        <v>3469.726303070079</v>
      </c>
      <c r="E9" s="52">
        <v>2669.6178389492648</v>
      </c>
      <c r="F9" s="52">
        <f t="shared" si="0"/>
        <v>0.16901169127736215</v>
      </c>
    </row>
    <row r="10" spans="1:6" ht="15">
      <c r="A10" s="51" t="s">
        <v>74</v>
      </c>
      <c r="B10" s="52">
        <v>36953.14985262052</v>
      </c>
      <c r="C10" s="52">
        <v>35979.50505461505</v>
      </c>
      <c r="D10" s="52">
        <v>33848.17420308989</v>
      </c>
      <c r="E10" s="52">
        <v>37689.50389927532</v>
      </c>
      <c r="F10" s="52">
        <f t="shared" si="0"/>
        <v>2.386096880416567</v>
      </c>
    </row>
    <row r="11" spans="1:6" ht="15">
      <c r="A11" s="51" t="s">
        <v>75</v>
      </c>
      <c r="B11" s="52">
        <v>4239.665814141733</v>
      </c>
      <c r="C11" s="52">
        <v>5319.161782162293</v>
      </c>
      <c r="D11" s="52">
        <v>4445.784213155958</v>
      </c>
      <c r="E11" s="52">
        <v>6904.216964990657</v>
      </c>
      <c r="F11" s="52">
        <f t="shared" si="0"/>
        <v>0.4371012843764203</v>
      </c>
    </row>
    <row r="12" spans="1:6" ht="15">
      <c r="A12" s="51" t="s">
        <v>76</v>
      </c>
      <c r="B12" s="52">
        <v>11634.597029901375</v>
      </c>
      <c r="C12" s="52">
        <v>15619.744759480793</v>
      </c>
      <c r="D12" s="52">
        <v>15698.095299224999</v>
      </c>
      <c r="E12" s="52">
        <v>17519.99424238257</v>
      </c>
      <c r="F12" s="52">
        <f t="shared" si="0"/>
        <v>1.1091789299850419</v>
      </c>
    </row>
    <row r="13" spans="1:6" ht="15">
      <c r="A13" s="51" t="s">
        <v>77</v>
      </c>
      <c r="B13" s="52">
        <v>7768.877006059741</v>
      </c>
      <c r="C13" s="52">
        <v>8784.016308992681</v>
      </c>
      <c r="D13" s="52">
        <v>9982.673644368788</v>
      </c>
      <c r="E13" s="52">
        <v>16532.445200322414</v>
      </c>
      <c r="F13" s="52">
        <f t="shared" si="0"/>
        <v>1.0466578712092214</v>
      </c>
    </row>
    <row r="14" spans="1:6" ht="15">
      <c r="A14" s="51" t="s">
        <v>78</v>
      </c>
      <c r="B14" s="52">
        <v>13609.219030975866</v>
      </c>
      <c r="C14" s="52">
        <v>13828.363103065118</v>
      </c>
      <c r="D14" s="52">
        <v>14225.947215945289</v>
      </c>
      <c r="E14" s="52">
        <v>16835.477879290913</v>
      </c>
      <c r="F14" s="52">
        <f t="shared" si="0"/>
        <v>1.065842664192525</v>
      </c>
    </row>
    <row r="15" spans="1:6" ht="15">
      <c r="A15" s="51" t="s">
        <v>79</v>
      </c>
      <c r="B15" s="52">
        <v>15646.34348101846</v>
      </c>
      <c r="C15" s="52">
        <v>16270.42407847798</v>
      </c>
      <c r="D15" s="52">
        <v>24155.148076382684</v>
      </c>
      <c r="E15" s="52">
        <v>18904.548436718498</v>
      </c>
      <c r="F15" s="52">
        <f t="shared" si="0"/>
        <v>1.1968341151713917</v>
      </c>
    </row>
    <row r="16" spans="1:6" ht="15">
      <c r="A16" s="51" t="s">
        <v>80</v>
      </c>
      <c r="B16" s="52">
        <v>55535.561379650564</v>
      </c>
      <c r="C16" s="52">
        <v>60957.95158451235</v>
      </c>
      <c r="D16" s="52">
        <v>59720.1348306082</v>
      </c>
      <c r="E16" s="52">
        <v>72139.8232422477</v>
      </c>
      <c r="F16" s="52">
        <f t="shared" si="0"/>
        <v>4.567123187722285</v>
      </c>
    </row>
    <row r="17" spans="1:6" ht="15">
      <c r="A17" s="51" t="s">
        <v>81</v>
      </c>
      <c r="B17" s="52">
        <v>25595.44076998619</v>
      </c>
      <c r="C17" s="52">
        <v>21482.06483722142</v>
      </c>
      <c r="D17" s="52">
        <v>29558.103953219543</v>
      </c>
      <c r="E17" s="52">
        <v>30346.720883707705</v>
      </c>
      <c r="F17" s="52">
        <f t="shared" si="0"/>
        <v>1.921230277400375</v>
      </c>
    </row>
    <row r="18" spans="1:6" ht="15">
      <c r="A18" s="51" t="s">
        <v>82</v>
      </c>
      <c r="B18" s="52">
        <v>12445.843606993796</v>
      </c>
      <c r="C18" s="52">
        <v>13516.950575899498</v>
      </c>
      <c r="D18" s="52">
        <v>13258.56195434187</v>
      </c>
      <c r="E18" s="52">
        <v>14651.980022422904</v>
      </c>
      <c r="F18" s="52">
        <f t="shared" si="0"/>
        <v>0.9276068986437725</v>
      </c>
    </row>
    <row r="19" spans="1:6" ht="15">
      <c r="A19" s="51" t="s">
        <v>83</v>
      </c>
      <c r="B19" s="52">
        <v>7148.548282403221</v>
      </c>
      <c r="C19" s="52">
        <v>8378.750705968007</v>
      </c>
      <c r="D19" s="52">
        <v>6977.534701585251</v>
      </c>
      <c r="E19" s="52">
        <v>5901.51733657524</v>
      </c>
      <c r="F19" s="52">
        <f t="shared" si="0"/>
        <v>0.373621052273846</v>
      </c>
    </row>
    <row r="20" spans="1:6" ht="15">
      <c r="A20" s="51" t="s">
        <v>84</v>
      </c>
      <c r="B20" s="52">
        <v>246904.24561119764</v>
      </c>
      <c r="C20" s="52">
        <v>295088.1194860848</v>
      </c>
      <c r="D20" s="52">
        <v>280556.39250854985</v>
      </c>
      <c r="E20" s="52">
        <v>339917.7327964072</v>
      </c>
      <c r="F20" s="52">
        <f t="shared" si="0"/>
        <v>21.51996067635622</v>
      </c>
    </row>
    <row r="21" spans="1:6" ht="15">
      <c r="A21" s="51" t="s">
        <v>85</v>
      </c>
      <c r="B21" s="52">
        <v>11087.94556770652</v>
      </c>
      <c r="C21" s="52">
        <v>12161.161543504091</v>
      </c>
      <c r="D21" s="52">
        <v>17497.77882822005</v>
      </c>
      <c r="E21" s="52">
        <v>20406.538103701747</v>
      </c>
      <c r="F21" s="52">
        <f t="shared" si="0"/>
        <v>1.2919240603291882</v>
      </c>
    </row>
    <row r="22" spans="1:6" ht="15">
      <c r="A22" s="51" t="s">
        <v>86</v>
      </c>
      <c r="B22" s="52">
        <v>168674.20457389744</v>
      </c>
      <c r="C22" s="52">
        <v>213578.5965156373</v>
      </c>
      <c r="D22" s="52">
        <v>210267.12342950577</v>
      </c>
      <c r="E22" s="52">
        <v>249619.04440318036</v>
      </c>
      <c r="F22" s="52">
        <f t="shared" si="0"/>
        <v>15.803212075562644</v>
      </c>
    </row>
    <row r="23" spans="1:6" ht="15">
      <c r="A23" s="51" t="s">
        <v>87</v>
      </c>
      <c r="B23" s="52">
        <v>69167.17197324232</v>
      </c>
      <c r="C23" s="52">
        <v>65421.29467704134</v>
      </c>
      <c r="D23" s="52">
        <v>42155.26251161832</v>
      </c>
      <c r="E23" s="52">
        <v>56061.656680771484</v>
      </c>
      <c r="F23" s="52">
        <f t="shared" si="0"/>
        <v>3.5492253884388614</v>
      </c>
    </row>
    <row r="24" spans="1:6" ht="15">
      <c r="A24" s="51" t="s">
        <v>65</v>
      </c>
      <c r="B24" s="52">
        <v>79765.82354729372</v>
      </c>
      <c r="C24" s="52">
        <v>88836.81603401514</v>
      </c>
      <c r="D24" s="52">
        <v>88378.13139688059</v>
      </c>
      <c r="E24" s="52">
        <v>98492.89174830206</v>
      </c>
      <c r="F24" s="52">
        <f t="shared" si="0"/>
        <v>6.2355180469316</v>
      </c>
    </row>
    <row r="25" spans="1:6" ht="15">
      <c r="A25" s="51" t="s">
        <v>88</v>
      </c>
      <c r="B25" s="52">
        <v>35700.73208003575</v>
      </c>
      <c r="C25" s="52">
        <v>41974.52651610486</v>
      </c>
      <c r="D25" s="52">
        <v>51708.65757232443</v>
      </c>
      <c r="E25" s="52">
        <v>57382.495942799476</v>
      </c>
      <c r="F25" s="52">
        <f t="shared" si="0"/>
        <v>3.632846824557507</v>
      </c>
    </row>
    <row r="26" spans="1:6" ht="15">
      <c r="A26" s="51" t="s">
        <v>89</v>
      </c>
      <c r="B26" s="52">
        <v>10552.262973767582</v>
      </c>
      <c r="C26" s="52">
        <v>13123.690082451943</v>
      </c>
      <c r="D26" s="52">
        <v>11399.978392565103</v>
      </c>
      <c r="E26" s="52">
        <v>11023.592380292319</v>
      </c>
      <c r="F26" s="52">
        <f t="shared" si="0"/>
        <v>0.6978961426474253</v>
      </c>
    </row>
    <row r="27" spans="1:6" ht="15">
      <c r="A27" s="51" t="s">
        <v>90</v>
      </c>
      <c r="B27" s="52">
        <v>28502.702867003452</v>
      </c>
      <c r="C27" s="52">
        <v>28373.354545119986</v>
      </c>
      <c r="D27" s="52">
        <v>28061.99870386125</v>
      </c>
      <c r="E27" s="52">
        <v>26905.972116353223</v>
      </c>
      <c r="F27" s="52">
        <f t="shared" si="0"/>
        <v>1.7033988110583747</v>
      </c>
    </row>
    <row r="28" spans="1:6" s="50" customFormat="1" ht="15">
      <c r="A28" s="53" t="s">
        <v>44</v>
      </c>
      <c r="B28" s="49">
        <v>262552.7361831335</v>
      </c>
      <c r="C28" s="49">
        <v>288419.28450666385</v>
      </c>
      <c r="D28" s="49">
        <v>319712.4552156027</v>
      </c>
      <c r="E28" s="49">
        <v>300569.5231795893</v>
      </c>
      <c r="F28" s="49">
        <f t="shared" si="0"/>
        <v>19.028852264115447</v>
      </c>
    </row>
    <row r="29" spans="1:6" ht="15">
      <c r="A29" s="51" t="s">
        <v>91</v>
      </c>
      <c r="B29" s="52">
        <v>181381.1462600566</v>
      </c>
      <c r="C29" s="52">
        <v>190726.87788187296</v>
      </c>
      <c r="D29" s="52">
        <v>225950.04989470838</v>
      </c>
      <c r="E29" s="52">
        <v>221342.0365670449</v>
      </c>
      <c r="F29" s="52">
        <f t="shared" si="0"/>
        <v>14.0130139247556</v>
      </c>
    </row>
    <row r="30" spans="1:6" ht="15">
      <c r="A30" s="51" t="s">
        <v>92</v>
      </c>
      <c r="B30" s="52">
        <v>26248.30146248734</v>
      </c>
      <c r="C30" s="52">
        <v>30826.703843219337</v>
      </c>
      <c r="D30" s="52">
        <v>17446.855889168903</v>
      </c>
      <c r="E30" s="52">
        <v>14236.822571211611</v>
      </c>
      <c r="F30" s="52">
        <f t="shared" si="0"/>
        <v>0.9013235625228105</v>
      </c>
    </row>
    <row r="31" spans="1:6" ht="15">
      <c r="A31" s="51" t="s">
        <v>93</v>
      </c>
      <c r="B31" s="52">
        <v>39787.90902440906</v>
      </c>
      <c r="C31" s="52">
        <v>48039.39985677814</v>
      </c>
      <c r="D31" s="52">
        <v>56952.46306707234</v>
      </c>
      <c r="E31" s="52">
        <v>44861.38208008757</v>
      </c>
      <c r="F31" s="52">
        <f t="shared" si="0"/>
        <v>2.84014361448071</v>
      </c>
    </row>
    <row r="32" spans="1:6" ht="15">
      <c r="A32" s="51" t="s">
        <v>94</v>
      </c>
      <c r="B32" s="52">
        <v>15135.379436180529</v>
      </c>
      <c r="C32" s="52">
        <v>18826.302924793374</v>
      </c>
      <c r="D32" s="52">
        <v>19363.086364653103</v>
      </c>
      <c r="E32" s="52">
        <v>20129.281961245237</v>
      </c>
      <c r="F32" s="52">
        <f t="shared" si="0"/>
        <v>1.274371162356325</v>
      </c>
    </row>
    <row r="33" spans="1:6" s="50" customFormat="1" ht="15">
      <c r="A33" s="50" t="s">
        <v>45</v>
      </c>
      <c r="B33" s="54">
        <v>19553.51576156026</v>
      </c>
      <c r="C33" s="54">
        <v>23374.41668560011</v>
      </c>
      <c r="D33" s="54">
        <v>26250.533706091486</v>
      </c>
      <c r="E33" s="54">
        <v>27501.485535401127</v>
      </c>
      <c r="F33" s="54">
        <f t="shared" si="0"/>
        <v>1.741100360944356</v>
      </c>
    </row>
    <row r="34" spans="1:6" ht="15">
      <c r="A34" s="51" t="s">
        <v>95</v>
      </c>
      <c r="B34" s="52">
        <v>8544.559216917974</v>
      </c>
      <c r="C34" s="52">
        <v>10323.566763693741</v>
      </c>
      <c r="D34" s="52">
        <v>12639.300507224616</v>
      </c>
      <c r="E34" s="52">
        <v>13738.320844784921</v>
      </c>
      <c r="F34" s="52">
        <f t="shared" si="0"/>
        <v>0.869763756973556</v>
      </c>
    </row>
    <row r="35" spans="1:6" ht="15">
      <c r="A35" s="51" t="s">
        <v>96</v>
      </c>
      <c r="B35" s="52">
        <v>11008.956544642282</v>
      </c>
      <c r="C35" s="52">
        <v>13050.84992190637</v>
      </c>
      <c r="D35" s="52">
        <v>13611.23319886687</v>
      </c>
      <c r="E35" s="52">
        <v>13763.164690616206</v>
      </c>
      <c r="F35" s="52">
        <f t="shared" si="0"/>
        <v>0.8713366039707997</v>
      </c>
    </row>
    <row r="36" spans="1:6" s="50" customFormat="1" ht="15">
      <c r="A36" s="48" t="s">
        <v>97</v>
      </c>
      <c r="B36" s="49">
        <v>41207.19445394703</v>
      </c>
      <c r="C36" s="49">
        <v>40699.997547227504</v>
      </c>
      <c r="D36" s="49">
        <v>45380.54346915694</v>
      </c>
      <c r="E36" s="49">
        <v>45418.974268726546</v>
      </c>
      <c r="F36" s="49">
        <f t="shared" si="0"/>
        <v>2.875444397038416</v>
      </c>
    </row>
    <row r="37" spans="1:6" s="50" customFormat="1" ht="15">
      <c r="A37" s="48" t="s">
        <v>98</v>
      </c>
      <c r="B37" s="49">
        <v>73084.31885165843</v>
      </c>
      <c r="C37" s="49">
        <v>78587.43397678799</v>
      </c>
      <c r="D37" s="49">
        <v>92363.46537778061</v>
      </c>
      <c r="E37" s="49">
        <v>98634.3316980615</v>
      </c>
      <c r="F37" s="49">
        <f t="shared" si="0"/>
        <v>6.244472514037063</v>
      </c>
    </row>
    <row r="38" spans="1:6" ht="15">
      <c r="A38" s="55" t="s">
        <v>46</v>
      </c>
      <c r="B38" s="56">
        <v>1253872.1771483491</v>
      </c>
      <c r="C38" s="56">
        <v>1406954.3629589502</v>
      </c>
      <c r="D38" s="56">
        <v>1439519.8653253184</v>
      </c>
      <c r="E38" s="56">
        <v>1579546.254328762</v>
      </c>
      <c r="F38" s="56">
        <f t="shared" si="0"/>
        <v>100</v>
      </c>
    </row>
    <row r="39" ht="15">
      <c r="A39" s="36" t="s">
        <v>22</v>
      </c>
    </row>
    <row r="40" ht="15">
      <c r="A40" s="1" t="s">
        <v>23</v>
      </c>
    </row>
  </sheetData>
  <sheetProtection/>
  <mergeCells count="3">
    <mergeCell ref="A2:F2"/>
    <mergeCell ref="A3:F3"/>
    <mergeCell ref="A4:F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E5" sqref="E5"/>
    </sheetView>
  </sheetViews>
  <sheetFormatPr defaultColWidth="11.375" defaultRowHeight="12.75"/>
  <cols>
    <col min="1" max="1" width="70.00390625" style="37" customWidth="1"/>
    <col min="2" max="5" width="12.00390625" style="37" customWidth="1"/>
    <col min="6" max="16384" width="11.375" style="37" customWidth="1"/>
  </cols>
  <sheetData>
    <row r="1" spans="1:5" ht="15">
      <c r="A1" s="75" t="s">
        <v>47</v>
      </c>
      <c r="B1" s="75"/>
      <c r="C1" s="75"/>
      <c r="D1" s="75"/>
      <c r="E1" s="75"/>
    </row>
    <row r="2" spans="1:5" ht="15">
      <c r="A2" s="75" t="s">
        <v>48</v>
      </c>
      <c r="B2" s="75"/>
      <c r="C2" s="75"/>
      <c r="D2" s="75"/>
      <c r="E2" s="75"/>
    </row>
    <row r="3" spans="1:5" ht="15">
      <c r="A3" s="80" t="s">
        <v>31</v>
      </c>
      <c r="B3" s="80"/>
      <c r="C3" s="80"/>
      <c r="D3" s="80"/>
      <c r="E3" s="80"/>
    </row>
    <row r="4" spans="1:5" ht="47.25" customHeight="1">
      <c r="A4" s="47" t="s">
        <v>41</v>
      </c>
      <c r="B4" s="5">
        <v>2013</v>
      </c>
      <c r="C4" s="5">
        <v>2014</v>
      </c>
      <c r="D4" s="5">
        <v>2015</v>
      </c>
      <c r="E4" s="5" t="s">
        <v>3</v>
      </c>
    </row>
    <row r="5" spans="1:5" ht="15">
      <c r="A5" s="57" t="s">
        <v>71</v>
      </c>
      <c r="B5" s="52">
        <v>7813.913090219342</v>
      </c>
      <c r="C5" s="52">
        <v>8124.352504106135</v>
      </c>
      <c r="D5" s="52">
        <v>8481.931309002055</v>
      </c>
      <c r="E5" s="52">
        <v>8325.616519464054</v>
      </c>
    </row>
    <row r="6" spans="1:5" ht="15">
      <c r="A6" s="57" t="s">
        <v>72</v>
      </c>
      <c r="B6" s="52">
        <v>2303.6963104851543</v>
      </c>
      <c r="C6" s="52">
        <v>1477.8786214131014</v>
      </c>
      <c r="D6" s="52">
        <v>1124.4178913401674</v>
      </c>
      <c r="E6" s="52">
        <v>1440.42416891789</v>
      </c>
    </row>
    <row r="7" spans="1:5" ht="15">
      <c r="A7" s="57" t="s">
        <v>73</v>
      </c>
      <c r="B7" s="52">
        <v>8062.191497530333</v>
      </c>
      <c r="C7" s="52">
        <v>5498.9823887031935</v>
      </c>
      <c r="D7" s="52">
        <v>3643.594058736958</v>
      </c>
      <c r="E7" s="52">
        <v>2548.597902168869</v>
      </c>
    </row>
    <row r="8" spans="1:5" ht="15">
      <c r="A8" s="57" t="s">
        <v>74</v>
      </c>
      <c r="B8" s="52">
        <v>37386.754794887456</v>
      </c>
      <c r="C8" s="52">
        <v>38177.70778536837</v>
      </c>
      <c r="D8" s="52">
        <v>33347.42909848638</v>
      </c>
      <c r="E8" s="52">
        <v>35729.47935299577</v>
      </c>
    </row>
    <row r="9" spans="1:5" ht="15">
      <c r="A9" s="57" t="s">
        <v>75</v>
      </c>
      <c r="B9" s="52">
        <v>4462.524830210868</v>
      </c>
      <c r="C9" s="52">
        <v>5183.2438134397125</v>
      </c>
      <c r="D9" s="52">
        <v>4559.083332123785</v>
      </c>
      <c r="E9" s="52">
        <v>6135.089717664535</v>
      </c>
    </row>
    <row r="10" spans="1:5" ht="15">
      <c r="A10" s="57" t="s">
        <v>76</v>
      </c>
      <c r="B10" s="52">
        <v>12858.512602065848</v>
      </c>
      <c r="C10" s="52">
        <v>17972.951319160773</v>
      </c>
      <c r="D10" s="52">
        <v>18997.114554235035</v>
      </c>
      <c r="E10" s="52">
        <v>17575.653637852156</v>
      </c>
    </row>
    <row r="11" spans="1:5" ht="15">
      <c r="A11" s="57" t="s">
        <v>77</v>
      </c>
      <c r="B11" s="52">
        <v>9837.978551349888</v>
      </c>
      <c r="C11" s="52">
        <v>9543.994934766488</v>
      </c>
      <c r="D11" s="52">
        <v>10734.746269888437</v>
      </c>
      <c r="E11" s="52">
        <v>9203.042706159893</v>
      </c>
    </row>
    <row r="12" spans="1:5" ht="15">
      <c r="A12" s="57" t="s">
        <v>78</v>
      </c>
      <c r="B12" s="52">
        <v>11763.795527768249</v>
      </c>
      <c r="C12" s="52">
        <v>10197.011167356113</v>
      </c>
      <c r="D12" s="52">
        <v>8939.00300510614</v>
      </c>
      <c r="E12" s="52">
        <v>9574.960959003742</v>
      </c>
    </row>
    <row r="13" spans="1:5" ht="15">
      <c r="A13" s="57" t="s">
        <v>79</v>
      </c>
      <c r="B13" s="52">
        <v>6570.474038941968</v>
      </c>
      <c r="C13" s="52">
        <v>7543.748495887112</v>
      </c>
      <c r="D13" s="52">
        <v>9679.517406401232</v>
      </c>
      <c r="E13" s="52">
        <v>10155.166572476157</v>
      </c>
    </row>
    <row r="14" spans="1:5" ht="15">
      <c r="A14" s="57" t="s">
        <v>80</v>
      </c>
      <c r="B14" s="52">
        <v>51140.45186670069</v>
      </c>
      <c r="C14" s="52">
        <v>50223.62034382858</v>
      </c>
      <c r="D14" s="52">
        <v>47116.88662614569</v>
      </c>
      <c r="E14" s="52">
        <v>46599.800247327046</v>
      </c>
    </row>
    <row r="15" spans="1:5" ht="15">
      <c r="A15" s="57" t="s">
        <v>81</v>
      </c>
      <c r="B15" s="52">
        <v>29362.53534971568</v>
      </c>
      <c r="C15" s="52">
        <v>28932.282644437255</v>
      </c>
      <c r="D15" s="52">
        <v>29221.877549708206</v>
      </c>
      <c r="E15" s="52">
        <v>29338.45258034865</v>
      </c>
    </row>
    <row r="16" spans="1:5" ht="15">
      <c r="A16" s="57" t="s">
        <v>82</v>
      </c>
      <c r="B16" s="52">
        <v>13345.680822498221</v>
      </c>
      <c r="C16" s="52">
        <v>13214.66931333289</v>
      </c>
      <c r="D16" s="52">
        <v>12871.710024899556</v>
      </c>
      <c r="E16" s="52">
        <v>14148.52646452122</v>
      </c>
    </row>
    <row r="17" spans="1:5" ht="15">
      <c r="A17" s="57" t="s">
        <v>83</v>
      </c>
      <c r="B17" s="52">
        <v>11161.615189472122</v>
      </c>
      <c r="C17" s="52">
        <v>11469.096428827132</v>
      </c>
      <c r="D17" s="52">
        <v>11052.435473532227</v>
      </c>
      <c r="E17" s="52">
        <v>11050.457493449056</v>
      </c>
    </row>
    <row r="18" spans="1:5" ht="15">
      <c r="A18" s="57" t="s">
        <v>84</v>
      </c>
      <c r="B18" s="52">
        <v>241727.02314515834</v>
      </c>
      <c r="C18" s="52">
        <v>254030.21259688103</v>
      </c>
      <c r="D18" s="52">
        <v>227554.30902112412</v>
      </c>
      <c r="E18" s="52">
        <v>260691.13302301746</v>
      </c>
    </row>
    <row r="19" spans="1:5" ht="15">
      <c r="A19" s="57" t="s">
        <v>85</v>
      </c>
      <c r="B19" s="52">
        <v>10679.062804943665</v>
      </c>
      <c r="C19" s="52">
        <v>11170.932286607716</v>
      </c>
      <c r="D19" s="52">
        <v>10269.586440346604</v>
      </c>
      <c r="E19" s="52">
        <v>11585.172039880526</v>
      </c>
    </row>
    <row r="20" spans="1:5" ht="15">
      <c r="A20" s="57" t="s">
        <v>86</v>
      </c>
      <c r="B20" s="52">
        <v>169852.21155622764</v>
      </c>
      <c r="C20" s="52">
        <v>191453.06224755946</v>
      </c>
      <c r="D20" s="52">
        <v>177040.1067003712</v>
      </c>
      <c r="E20" s="52">
        <v>189244.77638027392</v>
      </c>
    </row>
    <row r="21" spans="1:5" ht="15">
      <c r="A21" s="57" t="s">
        <v>87</v>
      </c>
      <c r="B21" s="52">
        <v>83011.19911762251</v>
      </c>
      <c r="C21" s="52">
        <v>75323.96108213678</v>
      </c>
      <c r="D21" s="52">
        <v>69497.8915147835</v>
      </c>
      <c r="E21" s="52">
        <v>78887.60173993281</v>
      </c>
    </row>
    <row r="22" spans="1:5" ht="15">
      <c r="A22" s="57" t="s">
        <v>65</v>
      </c>
      <c r="B22" s="52">
        <v>86872.3269085688</v>
      </c>
      <c r="C22" s="52">
        <v>84536.80515367656</v>
      </c>
      <c r="D22" s="52">
        <v>91200.57863784768</v>
      </c>
      <c r="E22" s="52">
        <v>92220.97182491081</v>
      </c>
    </row>
    <row r="23" spans="1:5" ht="15">
      <c r="A23" s="57" t="s">
        <v>88</v>
      </c>
      <c r="B23" s="52">
        <v>36335.88657618624</v>
      </c>
      <c r="C23" s="52">
        <v>36409.127609514</v>
      </c>
      <c r="D23" s="52">
        <v>39436.83547072506</v>
      </c>
      <c r="E23" s="52">
        <v>41852.362127737746</v>
      </c>
    </row>
    <row r="24" spans="1:5" ht="15">
      <c r="A24" s="57" t="s">
        <v>89</v>
      </c>
      <c r="B24" s="52">
        <v>7502.298705801816</v>
      </c>
      <c r="C24" s="52">
        <v>7562.598122811112</v>
      </c>
      <c r="D24" s="52">
        <v>7950.460956143137</v>
      </c>
      <c r="E24" s="52">
        <v>8563.483448438812</v>
      </c>
    </row>
    <row r="25" spans="1:5" ht="15">
      <c r="A25" s="57" t="s">
        <v>90</v>
      </c>
      <c r="B25" s="52">
        <v>28716.07034009618</v>
      </c>
      <c r="C25" s="52">
        <v>26059.833785807812</v>
      </c>
      <c r="D25" s="52">
        <v>25204.221004131414</v>
      </c>
      <c r="E25" s="52">
        <v>23415.67847956433</v>
      </c>
    </row>
    <row r="26" spans="1:5" ht="15">
      <c r="A26" s="57" t="s">
        <v>91</v>
      </c>
      <c r="B26" s="52">
        <v>181525.51239059085</v>
      </c>
      <c r="C26" s="52">
        <v>182424.1709119389</v>
      </c>
      <c r="D26" s="52">
        <v>181942.90930481427</v>
      </c>
      <c r="E26" s="52">
        <v>182136.93750403353</v>
      </c>
    </row>
    <row r="27" spans="1:5" ht="15">
      <c r="A27" s="57" t="s">
        <v>92</v>
      </c>
      <c r="B27" s="52">
        <v>25527.847871094615</v>
      </c>
      <c r="C27" s="52">
        <v>26596.936744052855</v>
      </c>
      <c r="D27" s="52">
        <v>28134.77285265564</v>
      </c>
      <c r="E27" s="52">
        <v>29554.884854609896</v>
      </c>
    </row>
    <row r="28" spans="1:5" ht="15">
      <c r="A28" s="57" t="s">
        <v>93</v>
      </c>
      <c r="B28" s="52">
        <v>47329.826707434004</v>
      </c>
      <c r="C28" s="52">
        <v>49240.72027765824</v>
      </c>
      <c r="D28" s="52">
        <v>50797.08674815752</v>
      </c>
      <c r="E28" s="52">
        <v>52084.67469141146</v>
      </c>
    </row>
    <row r="29" spans="1:5" ht="15">
      <c r="A29" s="57" t="s">
        <v>94</v>
      </c>
      <c r="B29" s="52">
        <v>14696.989258375981</v>
      </c>
      <c r="C29" s="52">
        <v>16620.51509208625</v>
      </c>
      <c r="D29" s="52">
        <v>16093.749311160745</v>
      </c>
      <c r="E29" s="52">
        <v>16228.106000841426</v>
      </c>
    </row>
    <row r="30" spans="1:5" ht="15">
      <c r="A30" s="57" t="s">
        <v>95</v>
      </c>
      <c r="B30" s="52">
        <v>11745.26116141553</v>
      </c>
      <c r="C30" s="52">
        <v>10151.502971787051</v>
      </c>
      <c r="D30" s="52">
        <v>8872.249802757156</v>
      </c>
      <c r="E30" s="52">
        <v>8948.873182651041</v>
      </c>
    </row>
    <row r="31" spans="1:5" ht="15">
      <c r="A31" s="57" t="s">
        <v>96</v>
      </c>
      <c r="B31" s="52">
        <v>10626.772119562644</v>
      </c>
      <c r="C31" s="52">
        <v>9551.932496572177</v>
      </c>
      <c r="D31" s="52">
        <v>9101.487903628906</v>
      </c>
      <c r="E31" s="52">
        <v>9210.705758472453</v>
      </c>
    </row>
    <row r="32" spans="1:5" s="50" customFormat="1" ht="15">
      <c r="A32" s="57" t="s">
        <v>97</v>
      </c>
      <c r="B32" s="52">
        <v>38970.83864851035</v>
      </c>
      <c r="C32" s="52">
        <v>36557.522190900294</v>
      </c>
      <c r="D32" s="52">
        <v>40441.668919846794</v>
      </c>
      <c r="E32" s="52">
        <v>40071.5585086859</v>
      </c>
    </row>
    <row r="33" spans="1:5" s="50" customFormat="1" ht="15">
      <c r="A33" s="57" t="s">
        <v>98</v>
      </c>
      <c r="B33" s="52">
        <v>64382.02778314167</v>
      </c>
      <c r="C33" s="52">
        <v>64789.22655382829</v>
      </c>
      <c r="D33" s="52">
        <v>61589.7740357009</v>
      </c>
      <c r="E33" s="52">
        <v>61838.14736777969</v>
      </c>
    </row>
    <row r="34" spans="1:5" ht="15">
      <c r="A34" s="55" t="s">
        <v>46</v>
      </c>
      <c r="B34" s="56">
        <v>1265571.2795665767</v>
      </c>
      <c r="C34" s="56">
        <v>1292955.2984010587</v>
      </c>
      <c r="D34" s="56">
        <v>1248733.0830259619</v>
      </c>
      <c r="E34" s="56">
        <v>1311786.9697241182</v>
      </c>
    </row>
    <row r="35" spans="1:5" ht="30.75" customHeight="1">
      <c r="A35" s="78" t="s">
        <v>32</v>
      </c>
      <c r="B35" s="78"/>
      <c r="C35" s="78"/>
      <c r="D35" s="78"/>
      <c r="E35" s="78"/>
    </row>
    <row r="36" ht="15">
      <c r="A36" s="36" t="s">
        <v>22</v>
      </c>
    </row>
    <row r="37" ht="15">
      <c r="A37" s="1" t="s">
        <v>23</v>
      </c>
    </row>
  </sheetData>
  <sheetProtection/>
  <mergeCells count="4">
    <mergeCell ref="A1:E1"/>
    <mergeCell ref="A2:E2"/>
    <mergeCell ref="A3:E3"/>
    <mergeCell ref="A35:E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A16" sqref="A16"/>
    </sheetView>
  </sheetViews>
  <sheetFormatPr defaultColWidth="11.375" defaultRowHeight="12.75"/>
  <cols>
    <col min="1" max="1" width="70.00390625" style="37" customWidth="1"/>
    <col min="2" max="5" width="12.00390625" style="37" customWidth="1"/>
    <col min="6" max="16384" width="11.375" style="37" customWidth="1"/>
  </cols>
  <sheetData>
    <row r="1" spans="1:5" ht="15">
      <c r="A1" s="75" t="s">
        <v>49</v>
      </c>
      <c r="B1" s="75"/>
      <c r="C1" s="75"/>
      <c r="D1" s="75"/>
      <c r="E1" s="75"/>
    </row>
    <row r="2" spans="1:5" ht="15">
      <c r="A2" s="75" t="s">
        <v>50</v>
      </c>
      <c r="B2" s="75"/>
      <c r="C2" s="75"/>
      <c r="D2" s="75"/>
      <c r="E2" s="75"/>
    </row>
    <row r="3" spans="1:5" ht="15">
      <c r="A3" s="80" t="s">
        <v>51</v>
      </c>
      <c r="B3" s="80"/>
      <c r="C3" s="80"/>
      <c r="D3" s="80"/>
      <c r="E3" s="80"/>
    </row>
    <row r="4" spans="1:5" ht="47.25" customHeight="1">
      <c r="A4" s="47" t="s">
        <v>41</v>
      </c>
      <c r="B4" s="5">
        <v>2013</v>
      </c>
      <c r="C4" s="5">
        <v>2014</v>
      </c>
      <c r="D4" s="5">
        <v>2015</v>
      </c>
      <c r="E4" s="5" t="s">
        <v>3</v>
      </c>
    </row>
    <row r="5" spans="1:5" ht="15">
      <c r="A5" s="57" t="s">
        <v>71</v>
      </c>
      <c r="B5" s="52">
        <v>14.656716890744477</v>
      </c>
      <c r="C5" s="52">
        <v>3.9729058962195296</v>
      </c>
      <c r="D5" s="52">
        <v>4.401320655586957</v>
      </c>
      <c r="E5" s="52">
        <v>-1.842915060772782</v>
      </c>
    </row>
    <row r="6" spans="1:5" ht="15">
      <c r="A6" s="57" t="s">
        <v>72</v>
      </c>
      <c r="B6" s="52">
        <v>-20.693454507634215</v>
      </c>
      <c r="C6" s="52">
        <v>-35.847506692326874</v>
      </c>
      <c r="D6" s="52">
        <v>-23.91676318688242</v>
      </c>
      <c r="E6" s="52">
        <v>28.103988740439036</v>
      </c>
    </row>
    <row r="7" spans="1:5" ht="15">
      <c r="A7" s="57" t="s">
        <v>73</v>
      </c>
      <c r="B7" s="52">
        <v>4.882934078470512</v>
      </c>
      <c r="C7" s="52">
        <v>-31.79295740633698</v>
      </c>
      <c r="D7" s="52">
        <v>-33.74057596143322</v>
      </c>
      <c r="E7" s="52">
        <v>-30.052638656120394</v>
      </c>
    </row>
    <row r="8" spans="1:5" ht="15">
      <c r="A8" s="57" t="s">
        <v>74</v>
      </c>
      <c r="B8" s="52">
        <v>9.204811044820332</v>
      </c>
      <c r="C8" s="52">
        <v>2.115596806463344</v>
      </c>
      <c r="D8" s="52">
        <v>-12.652091932908561</v>
      </c>
      <c r="E8" s="52">
        <v>7.14313012698635</v>
      </c>
    </row>
    <row r="9" spans="1:5" ht="15">
      <c r="A9" s="57" t="s">
        <v>75</v>
      </c>
      <c r="B9" s="52">
        <v>-19.141409100702873</v>
      </c>
      <c r="C9" s="52">
        <v>16.15047558614455</v>
      </c>
      <c r="D9" s="52">
        <v>-12.041889283647663</v>
      </c>
      <c r="E9" s="52">
        <v>34.568492627367476</v>
      </c>
    </row>
    <row r="10" spans="1:5" ht="15">
      <c r="A10" s="57" t="s">
        <v>76</v>
      </c>
      <c r="B10" s="52">
        <v>-7.645379166166705</v>
      </c>
      <c r="C10" s="52">
        <v>39.77473037023924</v>
      </c>
      <c r="D10" s="52">
        <v>5.698358699622204</v>
      </c>
      <c r="E10" s="52">
        <v>-7.482509579677156</v>
      </c>
    </row>
    <row r="11" spans="1:5" ht="15">
      <c r="A11" s="57" t="s">
        <v>77</v>
      </c>
      <c r="B11" s="52">
        <v>19.541982186839377</v>
      </c>
      <c r="C11" s="52">
        <v>-2.9882522618740808</v>
      </c>
      <c r="D11" s="52">
        <v>12.476445589721848</v>
      </c>
      <c r="E11" s="52">
        <v>-14.268651770792744</v>
      </c>
    </row>
    <row r="12" spans="1:5" ht="15">
      <c r="A12" s="57" t="s">
        <v>78</v>
      </c>
      <c r="B12" s="52">
        <v>7.144286424349829</v>
      </c>
      <c r="C12" s="52">
        <v>-13.318697666189166</v>
      </c>
      <c r="D12" s="52">
        <v>-12.33702838609473</v>
      </c>
      <c r="E12" s="52">
        <v>7.114417050025935</v>
      </c>
    </row>
    <row r="13" spans="1:5" ht="15">
      <c r="A13" s="57" t="s">
        <v>79</v>
      </c>
      <c r="B13" s="52">
        <v>-21.28306313026347</v>
      </c>
      <c r="C13" s="52">
        <v>14.812849897537504</v>
      </c>
      <c r="D13" s="52">
        <v>28.311772478609953</v>
      </c>
      <c r="E13" s="52">
        <v>4.913976039346451</v>
      </c>
    </row>
    <row r="14" spans="1:5" ht="15">
      <c r="A14" s="57" t="s">
        <v>80</v>
      </c>
      <c r="B14" s="52">
        <v>-4.610550142263833</v>
      </c>
      <c r="C14" s="52">
        <v>-1.7927716502424715</v>
      </c>
      <c r="D14" s="52">
        <v>-6.185802011910596</v>
      </c>
      <c r="E14" s="52">
        <v>-1.0974544708811607</v>
      </c>
    </row>
    <row r="15" spans="1:5" ht="15">
      <c r="A15" s="57" t="s">
        <v>81</v>
      </c>
      <c r="B15" s="52">
        <v>12.274059884386034</v>
      </c>
      <c r="C15" s="52">
        <v>-1.4653118341246767</v>
      </c>
      <c r="D15" s="52">
        <v>1.0009403987577485</v>
      </c>
      <c r="E15" s="52">
        <v>0.39893066570463986</v>
      </c>
    </row>
    <row r="16" spans="1:5" ht="15">
      <c r="A16" s="57" t="s">
        <v>82</v>
      </c>
      <c r="B16" s="52">
        <v>-7.490543114775221</v>
      </c>
      <c r="C16" s="52">
        <v>-0.9816772250724881</v>
      </c>
      <c r="D16" s="52">
        <v>-2.5952922491015897</v>
      </c>
      <c r="E16" s="52">
        <v>9.919555654623508</v>
      </c>
    </row>
    <row r="17" spans="1:5" ht="15">
      <c r="A17" s="57" t="s">
        <v>83</v>
      </c>
      <c r="B17" s="52">
        <v>3.0244184614395095</v>
      </c>
      <c r="C17" s="52">
        <v>2.7548095337046874</v>
      </c>
      <c r="D17" s="52">
        <v>-3.632901317732788</v>
      </c>
      <c r="E17" s="52">
        <v>-0.017896327808543333</v>
      </c>
    </row>
    <row r="18" spans="1:5" ht="15">
      <c r="A18" s="57" t="s">
        <v>84</v>
      </c>
      <c r="B18" s="52">
        <v>1.4140426192980016</v>
      </c>
      <c r="C18" s="52">
        <v>5.089703787207341</v>
      </c>
      <c r="D18" s="52">
        <v>-10.422344375931118</v>
      </c>
      <c r="E18" s="52">
        <v>14.562160630769341</v>
      </c>
    </row>
    <row r="19" spans="1:5" ht="15">
      <c r="A19" s="57" t="s">
        <v>85</v>
      </c>
      <c r="B19" s="52">
        <v>2.2266836179042286</v>
      </c>
      <c r="C19" s="52">
        <v>4.605923671844579</v>
      </c>
      <c r="D19" s="52">
        <v>-8.068671648307202</v>
      </c>
      <c r="E19" s="52">
        <v>12.810502225925276</v>
      </c>
    </row>
    <row r="20" spans="1:5" ht="15">
      <c r="A20" s="57" t="s">
        <v>86</v>
      </c>
      <c r="B20" s="52">
        <v>0.2538932643245744</v>
      </c>
      <c r="C20" s="52">
        <v>12.71743858582677</v>
      </c>
      <c r="D20" s="52">
        <v>-7.528192747604905</v>
      </c>
      <c r="E20" s="52">
        <v>6.893731543304099</v>
      </c>
    </row>
    <row r="21" spans="1:5" ht="15">
      <c r="A21" s="57" t="s">
        <v>87</v>
      </c>
      <c r="B21" s="52">
        <v>17.353487131338085</v>
      </c>
      <c r="C21" s="52">
        <v>-9.260483063969858</v>
      </c>
      <c r="D21" s="52">
        <v>-7.734682939735819</v>
      </c>
      <c r="E21" s="52">
        <v>13.510784313725452</v>
      </c>
    </row>
    <row r="22" spans="1:5" ht="15">
      <c r="A22" s="57" t="s">
        <v>65</v>
      </c>
      <c r="B22" s="52">
        <v>-15.459322499083697</v>
      </c>
      <c r="C22" s="52">
        <v>-2.688453087426012</v>
      </c>
      <c r="D22" s="52">
        <v>7.8826890513040695</v>
      </c>
      <c r="E22" s="52">
        <v>1.1188450800460998</v>
      </c>
    </row>
    <row r="23" spans="1:5" ht="15">
      <c r="A23" s="57" t="s">
        <v>88</v>
      </c>
      <c r="B23" s="52">
        <v>1.8767503092168312</v>
      </c>
      <c r="C23" s="52">
        <v>0.20156666103135024</v>
      </c>
      <c r="D23" s="52">
        <v>8.315793483664507</v>
      </c>
      <c r="E23" s="52">
        <v>6.125051942379571</v>
      </c>
    </row>
    <row r="24" spans="1:5" ht="15">
      <c r="A24" s="57" t="s">
        <v>89</v>
      </c>
      <c r="B24" s="52">
        <v>-26.639536512978594</v>
      </c>
      <c r="C24" s="52">
        <v>0.803745883413896</v>
      </c>
      <c r="D24" s="52">
        <v>5.1286981938404494</v>
      </c>
      <c r="E24" s="52">
        <v>7.710527674775975</v>
      </c>
    </row>
    <row r="25" spans="1:5" ht="15">
      <c r="A25" s="57" t="s">
        <v>90</v>
      </c>
      <c r="B25" s="52">
        <v>-6.548357271056531</v>
      </c>
      <c r="C25" s="52">
        <v>-9.250000166559943</v>
      </c>
      <c r="D25" s="52">
        <v>-3.2832626205864983</v>
      </c>
      <c r="E25" s="52">
        <v>-7.09620235544638</v>
      </c>
    </row>
    <row r="26" spans="1:5" ht="15">
      <c r="A26" s="57" t="s">
        <v>91</v>
      </c>
      <c r="B26" s="52">
        <v>0.3793427189484788</v>
      </c>
      <c r="C26" s="52">
        <v>0.49505907434894425</v>
      </c>
      <c r="D26" s="52">
        <v>-0.26381460566263115</v>
      </c>
      <c r="E26" s="52">
        <v>0.10664235279111267</v>
      </c>
    </row>
    <row r="27" spans="1:5" ht="15">
      <c r="A27" s="57" t="s">
        <v>92</v>
      </c>
      <c r="B27" s="52">
        <v>-4.207186475005059</v>
      </c>
      <c r="C27" s="52">
        <v>4.187931855269241</v>
      </c>
      <c r="D27" s="52">
        <v>5.782004609785176</v>
      </c>
      <c r="E27" s="52">
        <v>5.047533205231531</v>
      </c>
    </row>
    <row r="28" spans="1:5" ht="15">
      <c r="A28" s="57" t="s">
        <v>93</v>
      </c>
      <c r="B28" s="52">
        <v>5.389057627043698</v>
      </c>
      <c r="C28" s="52">
        <v>4.037398197200886</v>
      </c>
      <c r="D28" s="52">
        <v>3.1607305127204484</v>
      </c>
      <c r="E28" s="52">
        <v>2.5347672980491325</v>
      </c>
    </row>
    <row r="29" spans="1:5" ht="15">
      <c r="A29" s="57" t="s">
        <v>94</v>
      </c>
      <c r="B29" s="52">
        <v>25.50964707902436</v>
      </c>
      <c r="C29" s="52">
        <v>13.087890314773347</v>
      </c>
      <c r="D29" s="52">
        <v>-3.1693709732035984</v>
      </c>
      <c r="E29" s="52">
        <v>0.8348377191852165</v>
      </c>
    </row>
    <row r="30" spans="1:5" ht="15">
      <c r="A30" s="57" t="s">
        <v>95</v>
      </c>
      <c r="B30" s="52">
        <v>19.31672412567383</v>
      </c>
      <c r="C30" s="52">
        <v>-13.569372087392566</v>
      </c>
      <c r="D30" s="52">
        <v>-12.601613500830183</v>
      </c>
      <c r="E30" s="52">
        <v>0.8636296497205507</v>
      </c>
    </row>
    <row r="31" spans="1:5" ht="15">
      <c r="A31" s="57" t="s">
        <v>96</v>
      </c>
      <c r="B31" s="52">
        <v>-3.501337657707481</v>
      </c>
      <c r="C31" s="52">
        <v>-10.114450661944772</v>
      </c>
      <c r="D31" s="52">
        <v>-4.7157430509995635</v>
      </c>
      <c r="E31" s="52">
        <v>1.2000000000000028</v>
      </c>
    </row>
    <row r="32" spans="1:5" s="50" customFormat="1" ht="15">
      <c r="A32" s="57" t="s">
        <v>97</v>
      </c>
      <c r="B32" s="52">
        <v>-9.809946821832781</v>
      </c>
      <c r="C32" s="52">
        <v>-6.192621306860943</v>
      </c>
      <c r="D32" s="52">
        <v>10.624753802141768</v>
      </c>
      <c r="E32" s="52">
        <v>-0.9151709636277161</v>
      </c>
    </row>
    <row r="33" spans="1:5" s="50" customFormat="1" ht="15">
      <c r="A33" s="57" t="s">
        <v>98</v>
      </c>
      <c r="B33" s="52">
        <v>0.5075672456726465</v>
      </c>
      <c r="C33" s="52">
        <v>0.632472733008953</v>
      </c>
      <c r="D33" s="52">
        <v>-4.938247743194168</v>
      </c>
      <c r="E33" s="52">
        <v>0.4032704064392618</v>
      </c>
    </row>
    <row r="34" spans="1:5" ht="15">
      <c r="A34" s="55" t="s">
        <v>46</v>
      </c>
      <c r="B34" s="56">
        <v>0.10558505633389359</v>
      </c>
      <c r="C34" s="56">
        <v>2.1637674050141413</v>
      </c>
      <c r="D34" s="56">
        <v>-3.4202431769902972</v>
      </c>
      <c r="E34" s="56">
        <v>5.049428701397304</v>
      </c>
    </row>
    <row r="35" spans="1:5" ht="30.75" customHeight="1">
      <c r="A35" s="78" t="s">
        <v>32</v>
      </c>
      <c r="B35" s="78"/>
      <c r="C35" s="78"/>
      <c r="D35" s="78"/>
      <c r="E35" s="78"/>
    </row>
    <row r="36" ht="15">
      <c r="A36" s="36" t="s">
        <v>22</v>
      </c>
    </row>
    <row r="37" ht="15">
      <c r="A37" s="1" t="s">
        <v>23</v>
      </c>
    </row>
  </sheetData>
  <sheetProtection/>
  <mergeCells count="4">
    <mergeCell ref="A1:E1"/>
    <mergeCell ref="A2:E2"/>
    <mergeCell ref="A3:E3"/>
    <mergeCell ref="A35:E3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Mora</dc:creator>
  <cp:keywords/>
  <dc:description/>
  <cp:lastModifiedBy>Iver Brade Monge - SEPSA</cp:lastModifiedBy>
  <dcterms:created xsi:type="dcterms:W3CDTF">2017-03-27T14:28:02Z</dcterms:created>
  <dcterms:modified xsi:type="dcterms:W3CDTF">2017-05-12T13:41:43Z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c382bc2a-536c-4175-81ec-9488ddef945b</vt:lpwstr>
  </property>
</Properties>
</file>