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gasto cuadro 2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>'[1]Cta92-98'!#REF!</definedName>
    <definedName name="_xlnm.Print_Area" localSheetId="0">'gasto cuadro 2'!$A$2:$H$16</definedName>
    <definedName name="Cafetoneladas">#REF!</definedName>
    <definedName name="Cafétoneladas">#REF!</definedName>
    <definedName name="CANTIDAD">#REF!</definedName>
    <definedName name="COMPINTER" localSheetId="0">'[1]Cta92-98'!#REF!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 localSheetId="0">'[1]Cta92-98'!#REF!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<sst xmlns="http://schemas.openxmlformats.org/spreadsheetml/2006/main" count="22" uniqueCount="22">
  <si>
    <t>Período        2010-2013</t>
  </si>
  <si>
    <t>Tasa media de cambio 2011/2008</t>
  </si>
  <si>
    <t>Participación 2011</t>
  </si>
  <si>
    <t>Cuadro.  2</t>
  </si>
  <si>
    <t>Costa Rica.  Gasto público efectivo del sector agropecuario según objeto del gasto, 2013-2016.</t>
  </si>
  <si>
    <t>(Millones de colones corrientes)</t>
  </si>
  <si>
    <t>Objeto del gasto</t>
  </si>
  <si>
    <t>Período 2013-2016</t>
  </si>
  <si>
    <t>Tasa media de cambio % 2015/2012</t>
  </si>
  <si>
    <t>Participación 2016 %</t>
  </si>
  <si>
    <t>Remuneraciones</t>
  </si>
  <si>
    <t>Servicios</t>
  </si>
  <si>
    <t>Materiales y Suministros</t>
  </si>
  <si>
    <t xml:space="preserve">Intereses y Comisiones  </t>
  </si>
  <si>
    <t xml:space="preserve">Activos Financieros  </t>
  </si>
  <si>
    <t xml:space="preserve">Bienes Duraderos </t>
  </si>
  <si>
    <t>Transferencias Corrientes</t>
  </si>
  <si>
    <t>Transferencias de Capital</t>
  </si>
  <si>
    <t>Amortización</t>
  </si>
  <si>
    <t>TOTAL</t>
  </si>
  <si>
    <t>Fuente: SEPSA, Área de Política Agropecuaria y Rural, con base en información de las instituciones del Sector Agropecuario, Febrero 2017.</t>
  </si>
  <si>
    <t xml:space="preserve">          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</si>
</sst>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;[Red]#,##0.0"/>
    <numFmt numFmtId="167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9" fillId="0" borderId="0" xfId="51" applyFont="1" applyAlignment="1">
      <alignment horizontal="center" vertical="top" wrapText="1"/>
      <protection/>
    </xf>
    <xf numFmtId="0" fontId="20" fillId="0" borderId="0" xfId="51" applyFont="1">
      <alignment/>
      <protection/>
    </xf>
    <xf numFmtId="0" fontId="25" fillId="0" borderId="0" xfId="51" applyFont="1">
      <alignment/>
      <protection/>
    </xf>
    <xf numFmtId="0" fontId="19" fillId="0" borderId="0" xfId="51" applyFont="1" applyAlignment="1">
      <alignment horizontal="center" vertical="top" wrapText="1"/>
      <protection/>
    </xf>
    <xf numFmtId="0" fontId="25" fillId="33" borderId="0" xfId="51" applyNumberFormat="1" applyFont="1" applyFill="1" applyBorder="1" applyAlignment="1">
      <alignment horizontal="center" vertical="center"/>
      <protection/>
    </xf>
    <xf numFmtId="164" fontId="25" fillId="33" borderId="0" xfId="52" applyNumberFormat="1" applyFont="1" applyFill="1" applyBorder="1" applyAlignment="1">
      <alignment horizontal="right" vertical="center" wrapText="1"/>
      <protection/>
    </xf>
    <xf numFmtId="164" fontId="25" fillId="33" borderId="0" xfId="53" applyNumberFormat="1" applyFont="1" applyFill="1" applyBorder="1" applyAlignment="1">
      <alignment horizontal="center" vertical="center" wrapText="1"/>
      <protection/>
    </xf>
    <xf numFmtId="0" fontId="20" fillId="0" borderId="0" xfId="51" applyFont="1" applyAlignment="1">
      <alignment vertical="center"/>
      <protection/>
    </xf>
    <xf numFmtId="0" fontId="20" fillId="0" borderId="0" xfId="51" applyFont="1" applyFill="1" applyBorder="1" applyAlignment="1">
      <alignment vertical="center"/>
      <protection/>
    </xf>
    <xf numFmtId="166" fontId="20" fillId="0" borderId="0" xfId="51" applyNumberFormat="1" applyFont="1" applyBorder="1">
      <alignment/>
      <protection/>
    </xf>
    <xf numFmtId="167" fontId="20" fillId="0" borderId="0" xfId="51" applyNumberFormat="1" applyFont="1" applyBorder="1">
      <alignment/>
      <protection/>
    </xf>
    <xf numFmtId="166" fontId="20" fillId="0" borderId="0" xfId="51" applyNumberFormat="1" applyFont="1" applyFill="1" applyBorder="1">
      <alignment/>
      <protection/>
    </xf>
    <xf numFmtId="166" fontId="19" fillId="0" borderId="10" xfId="51" applyNumberFormat="1" applyFont="1" applyFill="1" applyBorder="1" applyAlignment="1">
      <alignment horizontal="left"/>
      <protection/>
    </xf>
    <xf numFmtId="166" fontId="19" fillId="0" borderId="10" xfId="51" applyNumberFormat="1" applyFont="1" applyFill="1" applyBorder="1" applyAlignment="1">
      <alignment horizontal="right"/>
      <protection/>
    </xf>
    <xf numFmtId="167" fontId="19" fillId="0" borderId="10" xfId="51" applyNumberFormat="1" applyFont="1" applyFill="1" applyBorder="1" applyAlignment="1">
      <alignment horizontal="right"/>
      <protection/>
    </xf>
    <xf numFmtId="0" fontId="20" fillId="0" borderId="0" xfId="51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2" xfId="51"/>
    <cellStyle name="Normal_cuadros balanza 2000-2006" xfId="52"/>
    <cellStyle name="Normal_cuadros impo 1 semestre 05-06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gastoPubl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to cuadro 1"/>
      <sheetName val="gasto cuadro 2"/>
      <sheetName val="gasto cuadro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PageLayoutView="0" workbookViewId="0" topLeftCell="A1">
      <selection activeCell="B12" sqref="B12"/>
    </sheetView>
  </sheetViews>
  <sheetFormatPr defaultColWidth="14.8515625" defaultRowHeight="15"/>
  <cols>
    <col min="1" max="1" width="30.28125" style="2" customWidth="1"/>
    <col min="2" max="5" width="20.28125" style="2" customWidth="1"/>
    <col min="6" max="6" width="18.140625" style="2" customWidth="1"/>
    <col min="7" max="7" width="20.28125" style="2" customWidth="1"/>
    <col min="8" max="8" width="13.57421875" style="2" customWidth="1"/>
    <col min="9" max="254" width="11.421875" style="2" customWidth="1"/>
    <col min="255" max="255" width="30.28125" style="2" customWidth="1"/>
    <col min="256" max="16384" width="14.8515625" style="2" customWidth="1"/>
  </cols>
  <sheetData>
    <row r="1" spans="1:8" ht="12.75" customHeight="1">
      <c r="A1" s="1"/>
      <c r="F1" s="3" t="s">
        <v>0</v>
      </c>
      <c r="G1" s="3" t="s">
        <v>1</v>
      </c>
      <c r="H1" s="3" t="s">
        <v>2</v>
      </c>
    </row>
    <row r="2" spans="1:8" ht="14.25" customHeight="1">
      <c r="A2" s="4" t="s">
        <v>3</v>
      </c>
      <c r="B2" s="4"/>
      <c r="C2" s="4"/>
      <c r="D2" s="4"/>
      <c r="E2" s="4"/>
      <c r="F2" s="4"/>
      <c r="G2" s="4"/>
      <c r="H2" s="4"/>
    </row>
    <row r="3" spans="1:8" ht="14.25" customHeight="1">
      <c r="A3" s="4" t="s">
        <v>4</v>
      </c>
      <c r="B3" s="4"/>
      <c r="C3" s="4"/>
      <c r="D3" s="4"/>
      <c r="E3" s="4"/>
      <c r="F3" s="4"/>
      <c r="G3" s="4"/>
      <c r="H3" s="4"/>
    </row>
    <row r="4" spans="1:8" ht="14.25" customHeight="1">
      <c r="A4" s="4" t="s">
        <v>5</v>
      </c>
      <c r="B4" s="4"/>
      <c r="C4" s="4"/>
      <c r="D4" s="4"/>
      <c r="E4" s="4"/>
      <c r="F4" s="4"/>
      <c r="G4" s="4"/>
      <c r="H4" s="4"/>
    </row>
    <row r="5" spans="1:8" s="8" customFormat="1" ht="44.25" customHeight="1">
      <c r="A5" s="5" t="s">
        <v>6</v>
      </c>
      <c r="B5" s="6">
        <v>2013</v>
      </c>
      <c r="C5" s="6">
        <v>2014</v>
      </c>
      <c r="D5" s="6">
        <v>2015</v>
      </c>
      <c r="E5" s="6">
        <v>2016</v>
      </c>
      <c r="F5" s="7" t="s">
        <v>7</v>
      </c>
      <c r="G5" s="7" t="s">
        <v>8</v>
      </c>
      <c r="H5" s="7" t="s">
        <v>9</v>
      </c>
    </row>
    <row r="6" spans="1:8" s="8" customFormat="1" ht="15" customHeight="1">
      <c r="A6" s="9" t="s">
        <v>10</v>
      </c>
      <c r="B6" s="10">
        <v>58966.299999999996</v>
      </c>
      <c r="C6" s="10">
        <v>62024.7</v>
      </c>
      <c r="D6" s="10">
        <v>64458.98000000001</v>
      </c>
      <c r="E6" s="10">
        <v>65340.2</v>
      </c>
      <c r="F6" s="10">
        <f>SUM(B6:E6)</f>
        <v>250790.18</v>
      </c>
      <c r="G6" s="11">
        <f>(POWER(E6/B6,1/3)-1)*100</f>
        <v>3.480581518368231</v>
      </c>
      <c r="H6" s="11">
        <f>+E6/$E$15*100</f>
        <v>35.421500470550484</v>
      </c>
    </row>
    <row r="7" spans="1:8" s="8" customFormat="1" ht="15" customHeight="1">
      <c r="A7" s="9" t="s">
        <v>11</v>
      </c>
      <c r="B7" s="10">
        <v>13103.1</v>
      </c>
      <c r="C7" s="10">
        <v>13528</v>
      </c>
      <c r="D7" s="10">
        <v>15067.220000000001</v>
      </c>
      <c r="E7" s="10">
        <v>15437</v>
      </c>
      <c r="F7" s="10">
        <f aca="true" t="shared" si="0" ref="F7:F15">SUM(B7:E7)</f>
        <v>57135.32</v>
      </c>
      <c r="G7" s="11">
        <f aca="true" t="shared" si="1" ref="G7:G15">(POWER(E7/B7,1/3)-1)*100</f>
        <v>5.615975880525093</v>
      </c>
      <c r="H7" s="11">
        <f aca="true" t="shared" si="2" ref="H7:H15">+E7/$E$15*100</f>
        <v>8.368534267784424</v>
      </c>
    </row>
    <row r="8" spans="1:8" s="8" customFormat="1" ht="15" customHeight="1">
      <c r="A8" s="9" t="s">
        <v>12</v>
      </c>
      <c r="B8" s="10">
        <v>21545.5</v>
      </c>
      <c r="C8" s="10">
        <v>26045.6</v>
      </c>
      <c r="D8" s="10">
        <v>20397.969999999998</v>
      </c>
      <c r="E8" s="10">
        <v>20664.1</v>
      </c>
      <c r="F8" s="10">
        <f t="shared" si="0"/>
        <v>88653.16999999998</v>
      </c>
      <c r="G8" s="11">
        <f t="shared" si="1"/>
        <v>-1.3826550561767958</v>
      </c>
      <c r="H8" s="11">
        <f t="shared" si="2"/>
        <v>11.202191420802235</v>
      </c>
    </row>
    <row r="9" spans="1:8" s="8" customFormat="1" ht="15" customHeight="1">
      <c r="A9" s="9" t="s">
        <v>13</v>
      </c>
      <c r="B9" s="10">
        <v>56.3</v>
      </c>
      <c r="C9" s="10">
        <v>27.5</v>
      </c>
      <c r="D9" s="10">
        <v>27267.699999999997</v>
      </c>
      <c r="E9" s="12">
        <v>0</v>
      </c>
      <c r="F9" s="10">
        <f>SUM(B9:E9)</f>
        <v>27351.499999999996</v>
      </c>
      <c r="G9" s="11"/>
      <c r="H9" s="11">
        <f t="shared" si="2"/>
        <v>0</v>
      </c>
    </row>
    <row r="10" spans="1:8" s="8" customFormat="1" ht="15" customHeight="1">
      <c r="A10" s="9" t="s">
        <v>14</v>
      </c>
      <c r="B10" s="10">
        <v>332.5</v>
      </c>
      <c r="C10" s="10">
        <v>351.5</v>
      </c>
      <c r="D10" s="10">
        <v>287.8</v>
      </c>
      <c r="E10" s="10">
        <v>529.3</v>
      </c>
      <c r="F10" s="10">
        <f t="shared" si="0"/>
        <v>1501.1</v>
      </c>
      <c r="G10" s="11">
        <f t="shared" si="1"/>
        <v>16.76250798404122</v>
      </c>
      <c r="H10" s="11">
        <f t="shared" si="2"/>
        <v>0.2869382126020791</v>
      </c>
    </row>
    <row r="11" spans="1:8" s="8" customFormat="1" ht="15" customHeight="1">
      <c r="A11" s="9" t="s">
        <v>15</v>
      </c>
      <c r="B11" s="10">
        <v>16098.6</v>
      </c>
      <c r="C11" s="10">
        <v>12798.6</v>
      </c>
      <c r="D11" s="10">
        <v>20125.206</v>
      </c>
      <c r="E11" s="10">
        <v>18979.5</v>
      </c>
      <c r="F11" s="10">
        <f t="shared" si="0"/>
        <v>68001.906</v>
      </c>
      <c r="G11" s="11">
        <f t="shared" si="1"/>
        <v>5.640930808881839</v>
      </c>
      <c r="H11" s="11">
        <f t="shared" si="2"/>
        <v>10.288954857512111</v>
      </c>
    </row>
    <row r="12" spans="1:8" s="8" customFormat="1" ht="15" customHeight="1">
      <c r="A12" s="9" t="s">
        <v>16</v>
      </c>
      <c r="B12" s="10">
        <v>38354.7</v>
      </c>
      <c r="C12" s="10">
        <v>43830.9</v>
      </c>
      <c r="D12" s="10">
        <v>24543.45</v>
      </c>
      <c r="E12" s="10">
        <v>51321.8</v>
      </c>
      <c r="F12" s="10">
        <f t="shared" si="0"/>
        <v>158050.85</v>
      </c>
      <c r="G12" s="11">
        <f t="shared" si="1"/>
        <v>10.194798876354728</v>
      </c>
      <c r="H12" s="11">
        <f t="shared" si="2"/>
        <v>27.822001812811987</v>
      </c>
    </row>
    <row r="13" spans="1:8" s="8" customFormat="1" ht="15" customHeight="1">
      <c r="A13" s="9" t="s">
        <v>17</v>
      </c>
      <c r="B13" s="10">
        <v>10954.800000000001</v>
      </c>
      <c r="C13" s="10">
        <v>5963</v>
      </c>
      <c r="D13" s="10">
        <v>18208.670000000002</v>
      </c>
      <c r="E13" s="10">
        <v>12192.9</v>
      </c>
      <c r="F13" s="10">
        <f t="shared" si="0"/>
        <v>47319.37</v>
      </c>
      <c r="G13" s="11">
        <f t="shared" si="1"/>
        <v>3.633663976529933</v>
      </c>
      <c r="H13" s="11">
        <f t="shared" si="2"/>
        <v>6.609878957936691</v>
      </c>
    </row>
    <row r="14" spans="1:8" s="8" customFormat="1" ht="15" customHeight="1">
      <c r="A14" s="9" t="s">
        <v>18</v>
      </c>
      <c r="B14" s="10">
        <v>153</v>
      </c>
      <c r="C14" s="10">
        <v>160.1</v>
      </c>
      <c r="D14" s="10">
        <v>147.7</v>
      </c>
      <c r="E14" s="12">
        <v>0</v>
      </c>
      <c r="F14" s="10">
        <f t="shared" si="0"/>
        <v>460.8</v>
      </c>
      <c r="G14" s="11"/>
      <c r="H14" s="11">
        <f t="shared" si="2"/>
        <v>0</v>
      </c>
    </row>
    <row r="15" spans="1:8" s="8" customFormat="1" ht="21" customHeight="1">
      <c r="A15" s="13" t="s">
        <v>19</v>
      </c>
      <c r="B15" s="14">
        <f>SUM(B6:B14)</f>
        <v>159564.8</v>
      </c>
      <c r="C15" s="14">
        <f>SUM(C6:C14)</f>
        <v>164729.9</v>
      </c>
      <c r="D15" s="14">
        <f>SUM(D6:D14)</f>
        <v>190504.69600000005</v>
      </c>
      <c r="E15" s="14">
        <f>SUM(E6:E14)</f>
        <v>184464.8</v>
      </c>
      <c r="F15" s="14">
        <f t="shared" si="0"/>
        <v>699264.196</v>
      </c>
      <c r="G15" s="14">
        <f t="shared" si="1"/>
        <v>4.952342832797085</v>
      </c>
      <c r="H15" s="15">
        <f t="shared" si="2"/>
        <v>100</v>
      </c>
    </row>
    <row r="16" spans="1:8" ht="14.25" customHeight="1">
      <c r="A16" s="16" t="s">
        <v>20</v>
      </c>
      <c r="B16" s="16"/>
      <c r="C16" s="16"/>
      <c r="D16" s="16"/>
      <c r="E16" s="16"/>
      <c r="F16" s="16"/>
      <c r="G16" s="16"/>
      <c r="H16" s="16"/>
    </row>
    <row r="17" ht="15">
      <c r="A17" s="2" t="s">
        <v>21</v>
      </c>
    </row>
  </sheetData>
  <sheetProtection/>
  <mergeCells count="4">
    <mergeCell ref="A2:H2"/>
    <mergeCell ref="A3:H3"/>
    <mergeCell ref="A4:H4"/>
    <mergeCell ref="A16:H16"/>
  </mergeCells>
  <printOptions/>
  <pageMargins left="0.26" right="0.19" top="0.47" bottom="1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2017-05-12T13:33:58Z</dcterms:created>
  <dcterms:modified xsi:type="dcterms:W3CDTF">2017-05-12T13:33:58Z</dcterms:modified>
  <cp:category/>
  <cp:version/>
  <cp:contentType/>
  <cp:contentStatus/>
</cp:coreProperties>
</file>