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8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<sst xmlns="http://schemas.openxmlformats.org/spreadsheetml/2006/main" count="26" uniqueCount="26">
  <si>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38</t>
  </si>
  <si>
    <t>Costa Rica.  Volumen de los principales productos importados del sector pesca,  según partida arancelaria, 2013-2016.</t>
  </si>
  <si>
    <t>(toneladas métricas)</t>
  </si>
  <si>
    <t>Partida</t>
  </si>
  <si>
    <t>Producto</t>
  </si>
  <si>
    <t>Variación % 2016/15</t>
  </si>
  <si>
    <t>Participación 2016 %</t>
  </si>
  <si>
    <t>0304</t>
  </si>
  <si>
    <t>Filetes y demás carnes de pescado</t>
  </si>
  <si>
    <t>0303</t>
  </si>
  <si>
    <t>Pescado congelado</t>
  </si>
  <si>
    <t>0306</t>
  </si>
  <si>
    <t>Crustáceos</t>
  </si>
  <si>
    <t>0307</t>
  </si>
  <si>
    <t>Moluscos</t>
  </si>
  <si>
    <t>0302</t>
  </si>
  <si>
    <t>Pescado fresco o refrigerado</t>
  </si>
  <si>
    <t>0305</t>
  </si>
  <si>
    <t>Pescado seco, salado o en salmuera</t>
  </si>
  <si>
    <t>0301</t>
  </si>
  <si>
    <t>Peces vivos</t>
  </si>
  <si>
    <t>0308</t>
  </si>
  <si>
    <t>Invertebrados acuáticos</t>
  </si>
  <si>
    <t>Total</t>
  </si>
  <si>
    <t>Nota: Capítulo 03 del SAC</t>
  </si>
  <si>
    <t>Fuente:  Sepsa, con información del BCCR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</si>
</sst>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#"/>
    <numFmt numFmtId="167" formatCode="#,###.0"/>
    <numFmt numFmtId="168" formatCode="#,##0.0"/>
    <numFmt numFmtId="169" formatCode="#,###,"/>
    <numFmt numFmtId="170" formatCode="_-* #,##0.00\ [$€]_-;\-* #,##0.00\ [$€]_-;_-* &quot;-&quot;??\ [$€]_-;_-@_-"/>
    <numFmt numFmtId="171" formatCode="_-* #,##0.00\ _$_-;\-* #,##0.00\ _$_-;_-* &quot;-&quot;??\ _$_-;_-@_-"/>
    <numFmt numFmtId="172" formatCode="_-* #,##0\ &quot;Pts&quot;_-;\-* #,##0\ &quot;Pts&quot;_-;_-* &quot;-&quot;\ &quot;Pts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name val="Courier"/>
      <family val="3"/>
    </font>
    <font>
      <sz val="11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0" fontId="2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72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60" applyFont="1" applyFill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0" fontId="43" fillId="33" borderId="0" xfId="61" applyFont="1" applyFill="1" applyBorder="1" applyAlignment="1">
      <alignment horizontal="left" vertical="center"/>
      <protection/>
    </xf>
    <xf numFmtId="164" fontId="43" fillId="33" borderId="0" xfId="61" applyNumberFormat="1" applyFont="1" applyFill="1" applyBorder="1" applyAlignment="1">
      <alignment horizontal="right" vertical="center" wrapText="1"/>
      <protection/>
    </xf>
    <xf numFmtId="164" fontId="43" fillId="33" borderId="0" xfId="61" applyNumberFormat="1" applyFont="1" applyFill="1" applyBorder="1" applyAlignment="1">
      <alignment horizontal="center" vertical="center" wrapText="1"/>
      <protection/>
    </xf>
    <xf numFmtId="164" fontId="43" fillId="33" borderId="0" xfId="62" applyNumberFormat="1" applyFont="1" applyFill="1" applyBorder="1" applyAlignment="1">
      <alignment horizontal="center" vertical="center" wrapText="1"/>
      <protection/>
    </xf>
    <xf numFmtId="49" fontId="20" fillId="0" borderId="0" xfId="60" applyNumberFormat="1" applyFont="1" applyFill="1" applyAlignment="1" quotePrefix="1">
      <alignment horizontal="left" vertical="top" wrapText="1"/>
      <protection/>
    </xf>
    <xf numFmtId="166" fontId="23" fillId="0" borderId="0" xfId="60" applyNumberFormat="1" applyFont="1" applyAlignment="1">
      <alignment vertical="top"/>
      <protection/>
    </xf>
    <xf numFmtId="167" fontId="20" fillId="0" borderId="0" xfId="60" applyNumberFormat="1" applyFont="1" applyAlignment="1">
      <alignment vertical="top"/>
      <protection/>
    </xf>
    <xf numFmtId="0" fontId="20" fillId="0" borderId="0" xfId="60" applyFont="1" applyAlignment="1">
      <alignment vertical="top"/>
      <protection/>
    </xf>
    <xf numFmtId="168" fontId="20" fillId="0" borderId="0" xfId="60" applyNumberFormat="1" applyFont="1" applyAlignment="1">
      <alignment vertical="top"/>
      <protection/>
    </xf>
    <xf numFmtId="49" fontId="20" fillId="0" borderId="0" xfId="61" applyNumberFormat="1" applyFont="1" applyFill="1" applyBorder="1" applyAlignment="1">
      <alignment horizontal="left" vertical="top"/>
      <protection/>
    </xf>
    <xf numFmtId="49" fontId="20" fillId="0" borderId="0" xfId="60" applyNumberFormat="1" applyFont="1" applyAlignment="1" quotePrefix="1">
      <alignment horizontal="left" vertical="top" wrapText="1"/>
      <protection/>
    </xf>
    <xf numFmtId="0" fontId="20" fillId="0" borderId="0" xfId="60" applyNumberFormat="1" applyFont="1" applyAlignment="1" quotePrefix="1">
      <alignment horizontal="left" vertical="top" wrapText="1"/>
      <protection/>
    </xf>
    <xf numFmtId="166" fontId="23" fillId="0" borderId="0" xfId="60" applyNumberFormat="1" applyFont="1">
      <alignment/>
      <protection/>
    </xf>
    <xf numFmtId="167" fontId="20" fillId="0" borderId="0" xfId="60" applyNumberFormat="1" applyFont="1">
      <alignment/>
      <protection/>
    </xf>
    <xf numFmtId="49" fontId="24" fillId="0" borderId="10" xfId="60" applyNumberFormat="1" applyFont="1" applyBorder="1" applyAlignment="1">
      <alignment horizontal="left"/>
      <protection/>
    </xf>
    <xf numFmtId="0" fontId="24" fillId="0" borderId="10" xfId="60" applyFont="1" applyBorder="1">
      <alignment/>
      <protection/>
    </xf>
    <xf numFmtId="166" fontId="19" fillId="0" borderId="10" xfId="60" applyNumberFormat="1" applyFont="1" applyBorder="1" applyAlignment="1">
      <alignment/>
      <protection/>
    </xf>
    <xf numFmtId="167" fontId="24" fillId="0" borderId="10" xfId="60" applyNumberFormat="1" applyFont="1" applyBorder="1" applyAlignment="1">
      <alignment/>
      <protection/>
    </xf>
    <xf numFmtId="0" fontId="20" fillId="0" borderId="0" xfId="60" applyNumberFormat="1" applyFont="1" applyBorder="1">
      <alignment/>
      <protection/>
    </xf>
    <xf numFmtId="169" fontId="20" fillId="0" borderId="0" xfId="60" applyNumberFormat="1" applyFont="1">
      <alignment/>
      <protection/>
    </xf>
    <xf numFmtId="0" fontId="20" fillId="0" borderId="0" xfId="45" applyNumberFormat="1" applyFont="1" applyBorder="1" applyAlignment="1">
      <alignment/>
    </xf>
    <xf numFmtId="0" fontId="20" fillId="0" borderId="0" xfId="60" applyNumberFormat="1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/>
  <cols>
    <col min="1" max="1" width="12.140625" style="25" customWidth="1"/>
    <col min="2" max="2" width="33.421875" style="25" customWidth="1"/>
    <col min="3" max="6" width="12.140625" style="2" customWidth="1"/>
    <col min="7" max="7" width="13.28125" style="2" customWidth="1"/>
    <col min="8" max="8" width="14.7109375" style="2" customWidth="1"/>
    <col min="9" max="16384" width="11.421875" style="2" customWidth="1"/>
  </cols>
  <sheetData>
    <row r="3" spans="1:8" ht="15">
      <c r="A3" s="1" t="s">
        <v>0</v>
      </c>
      <c r="B3" s="1"/>
      <c r="C3" s="1"/>
      <c r="D3" s="1"/>
      <c r="E3" s="1"/>
      <c r="F3" s="1"/>
      <c r="G3" s="1"/>
      <c r="H3" s="1"/>
    </row>
    <row r="4" spans="1:8" ht="15">
      <c r="A4" s="3" t="s">
        <v>1</v>
      </c>
      <c r="B4" s="3"/>
      <c r="C4" s="3"/>
      <c r="D4" s="3"/>
      <c r="E4" s="3"/>
      <c r="F4" s="3"/>
      <c r="G4" s="3"/>
      <c r="H4" s="3"/>
    </row>
    <row r="5" spans="1:8" ht="15">
      <c r="A5" s="3" t="s">
        <v>2</v>
      </c>
      <c r="B5" s="3"/>
      <c r="C5" s="3"/>
      <c r="D5" s="3"/>
      <c r="E5" s="3"/>
      <c r="F5" s="3"/>
      <c r="G5" s="3"/>
      <c r="H5" s="3"/>
    </row>
    <row r="6" spans="1:8" ht="12.75" customHeight="1">
      <c r="A6" s="4" t="s">
        <v>3</v>
      </c>
      <c r="B6" s="4" t="s">
        <v>4</v>
      </c>
      <c r="C6" s="5">
        <v>2013</v>
      </c>
      <c r="D6" s="5">
        <v>2014</v>
      </c>
      <c r="E6" s="5">
        <v>2015</v>
      </c>
      <c r="F6" s="5">
        <v>2016</v>
      </c>
      <c r="G6" s="6" t="s">
        <v>5</v>
      </c>
      <c r="H6" s="7" t="s">
        <v>6</v>
      </c>
    </row>
    <row r="7" spans="1:8" ht="27" customHeight="1">
      <c r="A7" s="4"/>
      <c r="B7" s="4"/>
      <c r="C7" s="5"/>
      <c r="D7" s="5"/>
      <c r="E7" s="5"/>
      <c r="F7" s="5"/>
      <c r="G7" s="6"/>
      <c r="H7" s="7"/>
    </row>
    <row r="8" spans="1:8" s="11" customFormat="1" ht="18.75" customHeight="1">
      <c r="A8" s="8" t="s">
        <v>7</v>
      </c>
      <c r="B8" s="8" t="s">
        <v>8</v>
      </c>
      <c r="C8" s="9">
        <v>8046.973</v>
      </c>
      <c r="D8" s="9">
        <v>9439.824</v>
      </c>
      <c r="E8" s="9">
        <v>9958.693</v>
      </c>
      <c r="F8" s="9">
        <v>12122.634</v>
      </c>
      <c r="G8" s="10">
        <f aca="true" t="shared" si="0" ref="G8:G15">(F8/E8-1)*100</f>
        <v>21.72916666875866</v>
      </c>
      <c r="H8" s="10">
        <f aca="true" t="shared" si="1" ref="H8:H15">(F8/$F$17)*100</f>
        <v>39.954902957048716</v>
      </c>
    </row>
    <row r="9" spans="1:8" s="11" customFormat="1" ht="18.75" customHeight="1">
      <c r="A9" s="8" t="s">
        <v>9</v>
      </c>
      <c r="B9" s="8" t="s">
        <v>10</v>
      </c>
      <c r="C9" s="9">
        <v>12724.727</v>
      </c>
      <c r="D9" s="9">
        <v>13747.634</v>
      </c>
      <c r="E9" s="9">
        <v>15420.341</v>
      </c>
      <c r="F9" s="9">
        <v>13093.051</v>
      </c>
      <c r="G9" s="10">
        <f t="shared" si="0"/>
        <v>-15.092338100694402</v>
      </c>
      <c r="H9" s="10">
        <f t="shared" si="1"/>
        <v>43.15329342754137</v>
      </c>
    </row>
    <row r="10" spans="1:8" s="11" customFormat="1" ht="18.75" customHeight="1">
      <c r="A10" s="8" t="s">
        <v>11</v>
      </c>
      <c r="B10" s="8" t="s">
        <v>12</v>
      </c>
      <c r="C10" s="9">
        <v>963.585</v>
      </c>
      <c r="D10" s="9">
        <v>1444.771</v>
      </c>
      <c r="E10" s="9">
        <v>1655.337</v>
      </c>
      <c r="F10" s="9">
        <v>2097.815</v>
      </c>
      <c r="G10" s="10">
        <f t="shared" si="0"/>
        <v>26.730387830393454</v>
      </c>
      <c r="H10" s="10">
        <f t="shared" si="1"/>
        <v>6.914173499492036</v>
      </c>
    </row>
    <row r="11" spans="1:8" s="11" customFormat="1" ht="18.75" customHeight="1">
      <c r="A11" s="8" t="s">
        <v>13</v>
      </c>
      <c r="B11" s="8" t="s">
        <v>14</v>
      </c>
      <c r="C11" s="9">
        <v>1505.164</v>
      </c>
      <c r="D11" s="9">
        <v>1828.924</v>
      </c>
      <c r="E11" s="9">
        <v>1798.665</v>
      </c>
      <c r="F11" s="9">
        <v>1572.56</v>
      </c>
      <c r="G11" s="10">
        <f t="shared" si="0"/>
        <v>-12.570712167079478</v>
      </c>
      <c r="H11" s="10">
        <f t="shared" si="1"/>
        <v>5.182989290457546</v>
      </c>
    </row>
    <row r="12" spans="1:8" s="11" customFormat="1" ht="18.75" customHeight="1">
      <c r="A12" s="8" t="s">
        <v>15</v>
      </c>
      <c r="B12" s="8" t="s">
        <v>16</v>
      </c>
      <c r="C12" s="9">
        <v>10541.039</v>
      </c>
      <c r="D12" s="9">
        <v>4343.074</v>
      </c>
      <c r="E12" s="9">
        <v>4024.143</v>
      </c>
      <c r="F12" s="9">
        <v>1286.165</v>
      </c>
      <c r="G12" s="10">
        <f t="shared" si="0"/>
        <v>-68.03878490401559</v>
      </c>
      <c r="H12" s="10">
        <f t="shared" si="1"/>
        <v>4.2390620521705555</v>
      </c>
    </row>
    <row r="13" spans="1:8" s="11" customFormat="1" ht="18.75" customHeight="1">
      <c r="A13" s="8" t="s">
        <v>17</v>
      </c>
      <c r="B13" s="8" t="s">
        <v>18</v>
      </c>
      <c r="C13" s="9">
        <v>92.973</v>
      </c>
      <c r="D13" s="9">
        <v>96.427</v>
      </c>
      <c r="E13" s="9">
        <v>120.827</v>
      </c>
      <c r="F13" s="9">
        <v>119.684</v>
      </c>
      <c r="G13" s="10">
        <f t="shared" si="0"/>
        <v>-0.9459806169150986</v>
      </c>
      <c r="H13" s="12">
        <f t="shared" si="1"/>
        <v>0.3944656421625381</v>
      </c>
    </row>
    <row r="14" spans="1:8" s="11" customFormat="1" ht="18.75" customHeight="1">
      <c r="A14" s="8" t="s">
        <v>19</v>
      </c>
      <c r="B14" s="8" t="s">
        <v>20</v>
      </c>
      <c r="C14" s="9">
        <v>34.575</v>
      </c>
      <c r="D14" s="9">
        <v>39.403</v>
      </c>
      <c r="E14" s="9">
        <v>234.693</v>
      </c>
      <c r="F14" s="9">
        <v>47.714</v>
      </c>
      <c r="G14" s="10">
        <f t="shared" si="0"/>
        <v>-79.66961093854525</v>
      </c>
      <c r="H14" s="12">
        <f t="shared" si="1"/>
        <v>0.15726023236308398</v>
      </c>
    </row>
    <row r="15" spans="1:8" s="11" customFormat="1" ht="18.75" customHeight="1">
      <c r="A15" s="8" t="s">
        <v>21</v>
      </c>
      <c r="B15" s="13" t="s">
        <v>22</v>
      </c>
      <c r="C15" s="9">
        <v>0.005</v>
      </c>
      <c r="D15" s="9">
        <v>26.318</v>
      </c>
      <c r="E15" s="9">
        <v>0.316</v>
      </c>
      <c r="F15" s="9">
        <v>1.169</v>
      </c>
      <c r="G15" s="10">
        <f t="shared" si="0"/>
        <v>269.9367088607595</v>
      </c>
      <c r="H15" s="12">
        <f t="shared" si="1"/>
        <v>0.0038528987641456426</v>
      </c>
    </row>
    <row r="16" spans="1:8" ht="3.75" customHeight="1">
      <c r="A16" s="14"/>
      <c r="B16" s="15"/>
      <c r="C16" s="16"/>
      <c r="D16" s="16"/>
      <c r="E16" s="16"/>
      <c r="F16" s="16"/>
      <c r="G16" s="17"/>
      <c r="H16" s="10"/>
    </row>
    <row r="17" spans="1:8" ht="15">
      <c r="A17" s="18"/>
      <c r="B17" s="19" t="s">
        <v>23</v>
      </c>
      <c r="C17" s="20">
        <f>SUM(C8:C16)</f>
        <v>33909.04099999999</v>
      </c>
      <c r="D17" s="20">
        <f>SUM(D8:D16)</f>
        <v>30966.374999999996</v>
      </c>
      <c r="E17" s="20">
        <f>SUM(E8:E16)</f>
        <v>33213.015</v>
      </c>
      <c r="F17" s="20">
        <f>SUM(F8:F16)</f>
        <v>30340.792</v>
      </c>
      <c r="G17" s="21">
        <f>(F17/E17-1)*100</f>
        <v>-8.647883969582404</v>
      </c>
      <c r="H17" s="21">
        <f>(F17/$F$17)*100</f>
        <v>100</v>
      </c>
    </row>
    <row r="18" spans="1:6" ht="12.75">
      <c r="A18" s="22" t="s">
        <v>24</v>
      </c>
      <c r="B18" s="22"/>
      <c r="C18" s="23"/>
      <c r="D18" s="23"/>
      <c r="E18" s="23"/>
      <c r="F18" s="23"/>
    </row>
    <row r="19" spans="1:6" ht="12.75">
      <c r="A19" s="24" t="s">
        <v>25</v>
      </c>
      <c r="B19" s="24"/>
      <c r="C19" s="23"/>
      <c r="D19" s="23"/>
      <c r="E19" s="23"/>
      <c r="F19" s="23"/>
    </row>
  </sheetData>
  <sheetProtection/>
  <mergeCells count="12">
    <mergeCell ref="H6:H7"/>
    <mergeCell ref="A19:B19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7874015748031497" right="0.7874015748031497" top="0.3" bottom="0.25" header="0" footer="0"/>
  <pageSetup horizontalDpi="600" verticalDpi="600" orientation="landscape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2017-05-12T13:54:49Z</dcterms:created>
  <dcterms:modified xsi:type="dcterms:W3CDTF">2017-05-12T13:54:49Z</dcterms:modified>
  <cp:category/>
  <cp:version/>
  <cp:contentType/>
  <cp:contentStatus/>
</cp:coreProperties>
</file>