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4,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<sst xmlns="http://schemas.openxmlformats.org/spreadsheetml/2006/main" count="23" uniqueCount="23">
  <si>
    <t>Cuadro 24</t>
  </si>
  <si>
    <t>Costa Rica. Volumen de los principales productos exportados por la industria agromanufacturera, según partida arancelaria, 2013-2016.</t>
  </si>
  <si>
    <t>(toneladas métricas)</t>
  </si>
  <si>
    <t>Partida</t>
  </si>
  <si>
    <t>Producto</t>
  </si>
  <si>
    <t>Variación % 2016/15</t>
  </si>
  <si>
    <t>Participación 2016 %</t>
  </si>
  <si>
    <t>4403</t>
  </si>
  <si>
    <t>Madera en bruto</t>
  </si>
  <si>
    <t>4101</t>
  </si>
  <si>
    <t>Cueros y pieles en bruto de bovino</t>
  </si>
  <si>
    <t>5202</t>
  </si>
  <si>
    <t>Desperdicios de algodón</t>
  </si>
  <si>
    <t>5201</t>
  </si>
  <si>
    <t>Algodón sin cardar ni peinar</t>
  </si>
  <si>
    <t>4402</t>
  </si>
  <si>
    <t>Carbón vegetal</t>
  </si>
  <si>
    <t>4401</t>
  </si>
  <si>
    <t>Leña; madera en plaquitas o partículas</t>
  </si>
  <si>
    <t>Otros</t>
  </si>
  <si>
    <t>Total</t>
  </si>
  <si>
    <t>Nota: Productos incluidos en los capítulos 41, 44, 50 y 52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</si>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</sst>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9" fontId="19" fillId="0" borderId="0" xfId="60" applyNumberFormat="1" applyFont="1" applyFill="1" applyAlignment="1">
      <alignment horizontal="center"/>
      <protection/>
    </xf>
    <xf numFmtId="0" fontId="20" fillId="0" borderId="0" xfId="60" applyFont="1">
      <alignment/>
      <protection/>
    </xf>
    <xf numFmtId="49" fontId="19" fillId="0" borderId="0" xfId="60" applyNumberFormat="1" applyFont="1" applyAlignment="1">
      <alignment horizontal="center"/>
      <protection/>
    </xf>
    <xf numFmtId="49" fontId="19" fillId="0" borderId="0" xfId="60" applyNumberFormat="1" applyFont="1" applyAlignment="1">
      <alignment horizontal="center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left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0" fontId="20" fillId="0" borderId="0" xfId="60" applyFont="1" applyAlignment="1">
      <alignment horizontal="left"/>
      <protection/>
    </xf>
    <xf numFmtId="3" fontId="20" fillId="0" borderId="0" xfId="60" applyNumberFormat="1" applyFont="1" applyFill="1" applyBorder="1">
      <alignment/>
      <protection/>
    </xf>
    <xf numFmtId="166" fontId="20" fillId="0" borderId="0" xfId="60" applyNumberFormat="1" applyFont="1" applyFill="1" applyBorder="1">
      <alignment/>
      <protection/>
    </xf>
    <xf numFmtId="1" fontId="20" fillId="0" borderId="0" xfId="60" applyNumberFormat="1" applyFont="1">
      <alignment/>
      <protection/>
    </xf>
    <xf numFmtId="0" fontId="19" fillId="0" borderId="10" xfId="60" applyFont="1" applyFill="1" applyBorder="1">
      <alignment/>
      <protection/>
    </xf>
    <xf numFmtId="3" fontId="19" fillId="0" borderId="10" xfId="60" applyNumberFormat="1" applyFont="1" applyFill="1" applyBorder="1">
      <alignment/>
      <protection/>
    </xf>
    <xf numFmtId="166" fontId="19" fillId="0" borderId="10" xfId="60" applyNumberFormat="1" applyFont="1" applyFill="1" applyBorder="1">
      <alignment/>
      <protection/>
    </xf>
    <xf numFmtId="0" fontId="20" fillId="0" borderId="0" xfId="60" applyFont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PageLayoutView="0" workbookViewId="0" topLeftCell="A1">
      <selection activeCell="B11" sqref="B11"/>
    </sheetView>
  </sheetViews>
  <sheetFormatPr defaultColWidth="11.421875" defaultRowHeight="15"/>
  <cols>
    <col min="1" max="1" width="10.8515625" style="2" customWidth="1"/>
    <col min="2" max="2" width="43.57421875" style="2" customWidth="1"/>
    <col min="3" max="6" width="12.7109375" style="2" customWidth="1"/>
    <col min="7" max="7" width="12.140625" style="2" customWidth="1"/>
    <col min="8" max="8" width="16.0039062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3" t="s">
        <v>2</v>
      </c>
      <c r="B3" s="3"/>
      <c r="C3" s="3"/>
      <c r="D3" s="3"/>
      <c r="E3" s="3"/>
      <c r="F3" s="3"/>
      <c r="G3" s="3"/>
      <c r="H3" s="3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2.75" customHeight="1">
      <c r="A5" s="5" t="s">
        <v>3</v>
      </c>
      <c r="B5" s="6" t="s">
        <v>4</v>
      </c>
      <c r="C5" s="7">
        <v>2013</v>
      </c>
      <c r="D5" s="7">
        <v>2014</v>
      </c>
      <c r="E5" s="7">
        <v>2015</v>
      </c>
      <c r="F5" s="7">
        <v>2016</v>
      </c>
      <c r="G5" s="5" t="s">
        <v>5</v>
      </c>
      <c r="H5" s="8" t="s">
        <v>6</v>
      </c>
    </row>
    <row r="6" spans="1:8" ht="15">
      <c r="A6" s="5"/>
      <c r="B6" s="6"/>
      <c r="C6" s="7"/>
      <c r="D6" s="7"/>
      <c r="E6" s="7"/>
      <c r="F6" s="7"/>
      <c r="G6" s="5"/>
      <c r="H6" s="8"/>
    </row>
    <row r="7" spans="1:8" ht="15">
      <c r="A7" s="9" t="s">
        <v>7</v>
      </c>
      <c r="B7" s="9" t="s">
        <v>8</v>
      </c>
      <c r="C7" s="10">
        <v>168463.735</v>
      </c>
      <c r="D7" s="10">
        <v>204716.032</v>
      </c>
      <c r="E7" s="10">
        <v>80732.68</v>
      </c>
      <c r="F7" s="10">
        <v>85956.43</v>
      </c>
      <c r="G7" s="11">
        <f>(F7/E7-1)*100</f>
        <v>6.470428084389113</v>
      </c>
      <c r="H7" s="11">
        <f aca="true" t="shared" si="0" ref="H7:H14">(F7/$F$14)*100</f>
        <v>87.56300626757533</v>
      </c>
    </row>
    <row r="8" spans="1:8" ht="15">
      <c r="A8" s="9" t="s">
        <v>9</v>
      </c>
      <c r="B8" s="9" t="s">
        <v>10</v>
      </c>
      <c r="C8" s="10">
        <v>9350.552</v>
      </c>
      <c r="D8" s="10">
        <v>10765.002</v>
      </c>
      <c r="E8" s="10">
        <v>10113.684</v>
      </c>
      <c r="F8" s="10">
        <v>9647.138</v>
      </c>
      <c r="G8" s="11">
        <f>(F8/E8-1)*100</f>
        <v>-4.613017373293438</v>
      </c>
      <c r="H8" s="11">
        <f t="shared" si="0"/>
        <v>9.827448687179823</v>
      </c>
    </row>
    <row r="9" spans="1:8" ht="15">
      <c r="A9" s="9" t="s">
        <v>11</v>
      </c>
      <c r="B9" s="9" t="s">
        <v>12</v>
      </c>
      <c r="C9" s="10"/>
      <c r="D9" s="10"/>
      <c r="E9" s="10">
        <v>2035.07</v>
      </c>
      <c r="F9" s="10">
        <v>2401.76</v>
      </c>
      <c r="G9" s="11">
        <f>(F9/E9-1)*100</f>
        <v>18.018544816640226</v>
      </c>
      <c r="H9" s="11">
        <f t="shared" si="0"/>
        <v>2.446650307989894</v>
      </c>
    </row>
    <row r="10" spans="1:8" ht="15">
      <c r="A10" s="9" t="s">
        <v>13</v>
      </c>
      <c r="B10" s="9" t="s">
        <v>14</v>
      </c>
      <c r="C10" s="10">
        <v>73.492</v>
      </c>
      <c r="D10" s="10">
        <v>827.787</v>
      </c>
      <c r="E10" s="10">
        <v>147.784</v>
      </c>
      <c r="F10" s="10">
        <v>159.906</v>
      </c>
      <c r="G10" s="11">
        <f>(F10/E10-1)*100</f>
        <v>8.202511773940358</v>
      </c>
      <c r="H10" s="11">
        <f t="shared" si="0"/>
        <v>0.16289473725494305</v>
      </c>
    </row>
    <row r="11" spans="1:8" ht="15">
      <c r="A11" s="9" t="s">
        <v>15</v>
      </c>
      <c r="B11" s="9" t="s">
        <v>16</v>
      </c>
      <c r="C11" s="10">
        <v>0.001</v>
      </c>
      <c r="D11" s="10">
        <v>34.449</v>
      </c>
      <c r="E11" s="10">
        <v>40.449</v>
      </c>
      <c r="F11" s="10"/>
      <c r="G11" s="11"/>
      <c r="H11" s="11">
        <f t="shared" si="0"/>
        <v>0</v>
      </c>
    </row>
    <row r="12" spans="1:8" ht="15">
      <c r="A12" s="9" t="s">
        <v>17</v>
      </c>
      <c r="B12" s="9" t="s">
        <v>18</v>
      </c>
      <c r="C12" s="10">
        <v>19</v>
      </c>
      <c r="D12" s="10">
        <v>216.833</v>
      </c>
      <c r="E12" s="10">
        <v>128.824</v>
      </c>
      <c r="F12" s="10"/>
      <c r="G12" s="11"/>
      <c r="H12" s="11">
        <f t="shared" si="0"/>
        <v>0</v>
      </c>
    </row>
    <row r="13" spans="2:8" ht="15">
      <c r="B13" s="2" t="s">
        <v>19</v>
      </c>
      <c r="C13" s="12">
        <v>658.3720000000321</v>
      </c>
      <c r="D13" s="12">
        <v>518.2599999999802</v>
      </c>
      <c r="E13" s="12">
        <v>338.8690000000206</v>
      </c>
      <c r="F13" s="12"/>
      <c r="G13" s="11"/>
      <c r="H13" s="11">
        <f t="shared" si="0"/>
        <v>0</v>
      </c>
    </row>
    <row r="14" spans="1:8" ht="15">
      <c r="A14" s="13"/>
      <c r="B14" s="13" t="s">
        <v>20</v>
      </c>
      <c r="C14" s="14">
        <f>SUM(C7:C13)</f>
        <v>178565.152</v>
      </c>
      <c r="D14" s="14">
        <f>SUM(D7:D13)</f>
        <v>217078.363</v>
      </c>
      <c r="E14" s="14">
        <f>SUM(E7:E13)</f>
        <v>93537.36</v>
      </c>
      <c r="F14" s="14">
        <f>SUM(F7:F13)</f>
        <v>98165.234</v>
      </c>
      <c r="G14" s="15">
        <f>(F14/E14-1)*100</f>
        <v>4.947620929220142</v>
      </c>
      <c r="H14" s="15">
        <f t="shared" si="0"/>
        <v>100</v>
      </c>
    </row>
    <row r="15" ht="15">
      <c r="A15" s="16" t="s">
        <v>21</v>
      </c>
    </row>
    <row r="16" spans="1:8" ht="15">
      <c r="A16" s="16" t="s">
        <v>22</v>
      </c>
      <c r="G16" s="16"/>
      <c r="H16" s="16"/>
    </row>
  </sheetData>
  <sheetProtection/>
  <mergeCells count="11"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75" right="0.75" top="1" bottom="1" header="0" footer="0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2017-05-12T13:54:43Z</dcterms:created>
  <dcterms:modified xsi:type="dcterms:W3CDTF">2017-05-12T13:54:43Z</dcterms:modified>
  <cp:category/>
  <cp:version/>
  <cp:contentType/>
  <cp:contentStatus/>
</cp:coreProperties>
</file>