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7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<sst xmlns="http://schemas.openxmlformats.org/spreadsheetml/2006/main" count="46" uniqueCount="46">
  <si>
    <t>Cuadro 7</t>
  </si>
  <si>
    <t>Costa Rica. Exportaciones de los principales productos de cobertura agropecuaria, según partida arancelaria, 2013-2016.</t>
  </si>
  <si>
    <t>(miles de US$)</t>
  </si>
  <si>
    <t>Partida</t>
  </si>
  <si>
    <t>Producto</t>
  </si>
  <si>
    <t>Variación % 2016/15</t>
  </si>
  <si>
    <t>Participación 2016 %</t>
  </si>
  <si>
    <t>0803901100</t>
  </si>
  <si>
    <t>Banano</t>
  </si>
  <si>
    <t>0804300019</t>
  </si>
  <si>
    <t>Piña</t>
  </si>
  <si>
    <t>210690301</t>
  </si>
  <si>
    <t>Jarabes y concentrados para la preparación de bebidas gaseadas</t>
  </si>
  <si>
    <t>09011130</t>
  </si>
  <si>
    <t>Café oro</t>
  </si>
  <si>
    <t>20094</t>
  </si>
  <si>
    <t xml:space="preserve">Jugo de piña tropical </t>
  </si>
  <si>
    <t>Azúcar</t>
  </si>
  <si>
    <t>2103</t>
  </si>
  <si>
    <t>Salsas y preparaciones</t>
  </si>
  <si>
    <t>0302-0303-0304</t>
  </si>
  <si>
    <t>Pescado fresco o refrigerado</t>
  </si>
  <si>
    <t>0201-0202</t>
  </si>
  <si>
    <t>Carne de bovino</t>
  </si>
  <si>
    <t>15111000</t>
  </si>
  <si>
    <t>Aceite de palma en bruto</t>
  </si>
  <si>
    <t>1905</t>
  </si>
  <si>
    <t>Productos de panadería fina</t>
  </si>
  <si>
    <t>07141</t>
  </si>
  <si>
    <t>Yuca</t>
  </si>
  <si>
    <t>0602</t>
  </si>
  <si>
    <t>Plantas ornamentales</t>
  </si>
  <si>
    <t>0807190000</t>
  </si>
  <si>
    <t>Melón</t>
  </si>
  <si>
    <t>2007</t>
  </si>
  <si>
    <t>Purés de frutas</t>
  </si>
  <si>
    <t>0604</t>
  </si>
  <si>
    <t>Follajes, hojas y demás</t>
  </si>
  <si>
    <t>0811900010</t>
  </si>
  <si>
    <t>Piñas sin cocer o cocidas en agua</t>
  </si>
  <si>
    <t>20091</t>
  </si>
  <si>
    <t>Jugo de naranja</t>
  </si>
  <si>
    <t>Alcohol etílico</t>
  </si>
  <si>
    <t>Otros</t>
  </si>
  <si>
    <t>Total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</si>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</sst>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 applyFill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49" fontId="20" fillId="0" borderId="0" xfId="60" applyNumberFormat="1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 wrapText="1"/>
      <protection/>
    </xf>
    <xf numFmtId="166" fontId="20" fillId="0" borderId="0" xfId="60" applyNumberFormat="1" applyFont="1" applyFill="1" applyAlignment="1">
      <alignment vertical="top" wrapText="1"/>
      <protection/>
    </xf>
    <xf numFmtId="0" fontId="19" fillId="0" borderId="0" xfId="60" applyFont="1" applyFill="1" applyAlignment="1">
      <alignment vertical="top" wrapText="1"/>
      <protection/>
    </xf>
    <xf numFmtId="0" fontId="20" fillId="0" borderId="0" xfId="60" applyFont="1" applyFill="1" applyAlignment="1">
      <alignment vertical="top" wrapText="1"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vertical="top"/>
      <protection/>
    </xf>
    <xf numFmtId="166" fontId="20" fillId="0" borderId="0" xfId="60" applyNumberFormat="1" applyFont="1" applyFill="1" applyAlignment="1">
      <alignment vertical="top"/>
      <protection/>
    </xf>
    <xf numFmtId="0" fontId="19" fillId="0" borderId="10" xfId="60" applyFont="1" applyBorder="1">
      <alignment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 applyAlignment="1">
      <alignment vertical="top"/>
      <protection/>
    </xf>
    <xf numFmtId="0" fontId="19" fillId="0" borderId="0" xfId="60" applyFont="1" applyFill="1">
      <alignment/>
      <protection/>
    </xf>
    <xf numFmtId="0" fontId="20" fillId="0" borderId="0" xfId="60" applyFont="1" applyFill="1" applyBorder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zoomScalePageLayoutView="0" workbookViewId="0" topLeftCell="A1">
      <selection activeCell="G25" sqref="G25"/>
    </sheetView>
  </sheetViews>
  <sheetFormatPr defaultColWidth="11.421875" defaultRowHeight="15"/>
  <cols>
    <col min="1" max="1" width="19.8515625" style="12" customWidth="1"/>
    <col min="2" max="2" width="43.00390625" style="12" customWidth="1"/>
    <col min="3" max="6" width="13.7109375" style="12" customWidth="1"/>
    <col min="7" max="7" width="14.140625" style="12" customWidth="1"/>
    <col min="8" max="8" width="16.140625" style="12" customWidth="1"/>
    <col min="9" max="16384" width="11.421875" style="2" customWidth="1"/>
  </cols>
  <sheetData>
    <row r="2" spans="1:8" ht="12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2.7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2.7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2.75" customHeight="1">
      <c r="A5" s="3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3" t="s">
        <v>5</v>
      </c>
      <c r="H5" s="6" t="s">
        <v>6</v>
      </c>
    </row>
    <row r="6" spans="1:8" ht="22.5" customHeight="1">
      <c r="A6" s="3"/>
      <c r="B6" s="4"/>
      <c r="C6" s="5"/>
      <c r="D6" s="5"/>
      <c r="E6" s="5"/>
      <c r="F6" s="5"/>
      <c r="G6" s="3"/>
      <c r="H6" s="6"/>
    </row>
    <row r="7" spans="1:8" s="10" customFormat="1" ht="15" customHeight="1">
      <c r="A7" s="7" t="s">
        <v>7</v>
      </c>
      <c r="B7" s="7" t="s">
        <v>8</v>
      </c>
      <c r="C7" s="8">
        <v>828072.3177900005</v>
      </c>
      <c r="D7" s="8">
        <v>904166.5734799997</v>
      </c>
      <c r="E7" s="8">
        <v>829314.1271100013</v>
      </c>
      <c r="F7" s="8">
        <v>994038.5790999996</v>
      </c>
      <c r="G7" s="9">
        <f aca="true" t="shared" si="0" ref="G7:G26">(F7/E7-1)*100</f>
        <v>19.862733143595545</v>
      </c>
      <c r="H7" s="9">
        <f aca="true" t="shared" si="1" ref="H7:H27">(F7/$F$27)*100</f>
        <v>21.288140616095237</v>
      </c>
    </row>
    <row r="8" spans="1:8" s="11" customFormat="1" ht="15" customHeight="1">
      <c r="A8" s="7" t="s">
        <v>9</v>
      </c>
      <c r="B8" s="7" t="s">
        <v>10</v>
      </c>
      <c r="C8" s="8">
        <v>823238.4840400001</v>
      </c>
      <c r="D8" s="8">
        <v>886039.2981199991</v>
      </c>
      <c r="E8" s="8">
        <v>822336.3335900002</v>
      </c>
      <c r="F8" s="8">
        <v>901256.9227599999</v>
      </c>
      <c r="G8" s="9">
        <f t="shared" si="0"/>
        <v>9.597118106829017</v>
      </c>
      <c r="H8" s="9">
        <f t="shared" si="1"/>
        <v>19.301146360250122</v>
      </c>
    </row>
    <row r="9" spans="1:8" s="11" customFormat="1" ht="36.75" customHeight="1">
      <c r="A9" s="7" t="s">
        <v>11</v>
      </c>
      <c r="B9" s="7" t="s">
        <v>12</v>
      </c>
      <c r="C9" s="8">
        <v>273242.24242000014</v>
      </c>
      <c r="D9" s="8">
        <v>295265.43034</v>
      </c>
      <c r="E9" s="8">
        <v>311162.3568700003</v>
      </c>
      <c r="F9" s="8">
        <v>274221.73967000004</v>
      </c>
      <c r="G9" s="9">
        <f t="shared" si="0"/>
        <v>-11.871814306713713</v>
      </c>
      <c r="H9" s="9">
        <f t="shared" si="1"/>
        <v>5.872680474203161</v>
      </c>
    </row>
    <row r="10" spans="1:8" s="11" customFormat="1" ht="15" customHeight="1">
      <c r="A10" s="7" t="s">
        <v>13</v>
      </c>
      <c r="B10" s="7" t="s">
        <v>14</v>
      </c>
      <c r="C10" s="8">
        <v>302043.4482100001</v>
      </c>
      <c r="D10" s="8">
        <v>277327.26225</v>
      </c>
      <c r="E10" s="8">
        <v>306695.2183099995</v>
      </c>
      <c r="F10" s="8">
        <v>307873.17732</v>
      </c>
      <c r="G10" s="9">
        <f t="shared" si="0"/>
        <v>0.38408130928531126</v>
      </c>
      <c r="H10" s="9">
        <f t="shared" si="1"/>
        <v>6.593353244545301</v>
      </c>
    </row>
    <row r="11" spans="1:8" s="11" customFormat="1" ht="15" customHeight="1">
      <c r="A11" s="7" t="s">
        <v>15</v>
      </c>
      <c r="B11" s="7" t="s">
        <v>16</v>
      </c>
      <c r="C11" s="8">
        <v>106977.52423000007</v>
      </c>
      <c r="D11" s="8">
        <v>100316.30395000002</v>
      </c>
      <c r="E11" s="8">
        <v>145281.25883000006</v>
      </c>
      <c r="F11" s="8">
        <v>200503.00529999993</v>
      </c>
      <c r="G11" s="9">
        <f t="shared" si="0"/>
        <v>38.010234021042756</v>
      </c>
      <c r="H11" s="9">
        <f t="shared" si="1"/>
        <v>4.293934119378575</v>
      </c>
    </row>
    <row r="12" spans="1:8" s="11" customFormat="1" ht="15" customHeight="1">
      <c r="A12" s="7">
        <v>17011</v>
      </c>
      <c r="B12" s="7" t="s">
        <v>17</v>
      </c>
      <c r="C12" s="8">
        <v>90773.45721999997</v>
      </c>
      <c r="D12" s="8">
        <v>65899.83923</v>
      </c>
      <c r="E12" s="8">
        <v>98392.9206</v>
      </c>
      <c r="F12" s="8">
        <v>63684.00993</v>
      </c>
      <c r="G12" s="9">
        <f t="shared" si="0"/>
        <v>-35.27582112447224</v>
      </c>
      <c r="H12" s="9">
        <f t="shared" si="1"/>
        <v>1.363844610149946</v>
      </c>
    </row>
    <row r="13" spans="1:8" s="11" customFormat="1" ht="15" customHeight="1">
      <c r="A13" s="7" t="s">
        <v>18</v>
      </c>
      <c r="B13" s="7" t="s">
        <v>19</v>
      </c>
      <c r="C13" s="8">
        <v>88916.97951999994</v>
      </c>
      <c r="D13" s="8">
        <v>88676.08886999999</v>
      </c>
      <c r="E13" s="8">
        <v>95411.39345000006</v>
      </c>
      <c r="F13" s="8">
        <v>101604.75609000001</v>
      </c>
      <c r="G13" s="9">
        <f t="shared" si="0"/>
        <v>6.491219146951832</v>
      </c>
      <c r="H13" s="9">
        <f t="shared" si="1"/>
        <v>2.1759480772530306</v>
      </c>
    </row>
    <row r="14" spans="1:8" s="11" customFormat="1" ht="15" customHeight="1">
      <c r="A14" s="7" t="s">
        <v>20</v>
      </c>
      <c r="B14" s="7" t="s">
        <v>21</v>
      </c>
      <c r="C14" s="8">
        <v>105200.00080000001</v>
      </c>
      <c r="D14" s="8">
        <v>93699.26044000001</v>
      </c>
      <c r="E14" s="8">
        <v>78850.53108000002</v>
      </c>
      <c r="F14" s="8">
        <v>68440.05404999998</v>
      </c>
      <c r="G14" s="9">
        <f t="shared" si="0"/>
        <v>-13.202798874541244</v>
      </c>
      <c r="H14" s="9">
        <f t="shared" si="1"/>
        <v>1.4656991438991105</v>
      </c>
    </row>
    <row r="15" spans="1:8" s="11" customFormat="1" ht="15" customHeight="1">
      <c r="A15" s="7" t="s">
        <v>22</v>
      </c>
      <c r="B15" s="7" t="s">
        <v>23</v>
      </c>
      <c r="C15" s="8">
        <v>53704.86249000002</v>
      </c>
      <c r="D15" s="8">
        <v>74058.02647999999</v>
      </c>
      <c r="E15" s="8">
        <v>78566.88716000004</v>
      </c>
      <c r="F15" s="8">
        <v>62097.78069</v>
      </c>
      <c r="G15" s="9">
        <f t="shared" si="0"/>
        <v>-20.961892554634375</v>
      </c>
      <c r="H15" s="9">
        <f t="shared" si="1"/>
        <v>1.3298742272890964</v>
      </c>
    </row>
    <row r="16" spans="1:8" s="11" customFormat="1" ht="15" customHeight="1">
      <c r="A16" s="7" t="s">
        <v>24</v>
      </c>
      <c r="B16" s="7" t="s">
        <v>25</v>
      </c>
      <c r="C16" s="8">
        <v>109996.30749</v>
      </c>
      <c r="D16" s="8">
        <v>97416.53090000001</v>
      </c>
      <c r="E16" s="8">
        <v>77508.74392999998</v>
      </c>
      <c r="F16" s="8">
        <v>77311.90602</v>
      </c>
      <c r="G16" s="9">
        <f t="shared" si="0"/>
        <v>-0.2539557474673493</v>
      </c>
      <c r="H16" s="9">
        <f t="shared" si="1"/>
        <v>1.6556970335519852</v>
      </c>
    </row>
    <row r="17" spans="1:8" s="10" customFormat="1" ht="15" customHeight="1">
      <c r="A17" s="7" t="s">
        <v>26</v>
      </c>
      <c r="B17" s="7" t="s">
        <v>27</v>
      </c>
      <c r="C17" s="8">
        <v>71809.76790000005</v>
      </c>
      <c r="D17" s="8">
        <v>72947.32052999991</v>
      </c>
      <c r="E17" s="8">
        <v>77165.03632</v>
      </c>
      <c r="F17" s="8">
        <v>78955.33977000002</v>
      </c>
      <c r="G17" s="9">
        <f t="shared" si="0"/>
        <v>2.3200966854673766</v>
      </c>
      <c r="H17" s="9">
        <f t="shared" si="1"/>
        <v>1.6908924972883252</v>
      </c>
    </row>
    <row r="18" spans="1:8" s="11" customFormat="1" ht="15" customHeight="1">
      <c r="A18" s="7" t="s">
        <v>28</v>
      </c>
      <c r="B18" s="7" t="s">
        <v>29</v>
      </c>
      <c r="C18" s="8">
        <v>65488.324939999984</v>
      </c>
      <c r="D18" s="8">
        <v>70383.8111</v>
      </c>
      <c r="E18" s="8">
        <v>71332.02968000002</v>
      </c>
      <c r="F18" s="8">
        <v>78308.95758000002</v>
      </c>
      <c r="G18" s="9">
        <f t="shared" si="0"/>
        <v>9.780918798047566</v>
      </c>
      <c r="H18" s="9">
        <f t="shared" si="1"/>
        <v>1.6770496995923665</v>
      </c>
    </row>
    <row r="19" spans="1:8" s="11" customFormat="1" ht="15" customHeight="1">
      <c r="A19" s="7" t="s">
        <v>30</v>
      </c>
      <c r="B19" s="7" t="s">
        <v>31</v>
      </c>
      <c r="C19" s="8">
        <v>78773.22641000002</v>
      </c>
      <c r="D19" s="8">
        <v>72417.7508</v>
      </c>
      <c r="E19" s="8">
        <v>71250.90128000005</v>
      </c>
      <c r="F19" s="8">
        <v>63267.01391999999</v>
      </c>
      <c r="G19" s="9">
        <f t="shared" si="0"/>
        <v>-11.205314201746264</v>
      </c>
      <c r="H19" s="9">
        <f t="shared" si="1"/>
        <v>1.3549143031338258</v>
      </c>
    </row>
    <row r="20" spans="1:8" s="11" customFormat="1" ht="15" customHeight="1">
      <c r="A20" s="7" t="s">
        <v>32</v>
      </c>
      <c r="B20" s="7" t="s">
        <v>33</v>
      </c>
      <c r="C20" s="8">
        <v>61249.06779000001</v>
      </c>
      <c r="D20" s="8">
        <v>72323.56402</v>
      </c>
      <c r="E20" s="8">
        <v>68655.03070999998</v>
      </c>
      <c r="F20" s="8">
        <v>65865.54705000002</v>
      </c>
      <c r="G20" s="9">
        <f t="shared" si="0"/>
        <v>-4.0630433504323715</v>
      </c>
      <c r="H20" s="9">
        <f t="shared" si="1"/>
        <v>1.4105639930252458</v>
      </c>
    </row>
    <row r="21" spans="1:8" s="11" customFormat="1" ht="15" customHeight="1">
      <c r="A21" s="7" t="s">
        <v>34</v>
      </c>
      <c r="B21" s="7" t="s">
        <v>35</v>
      </c>
      <c r="C21" s="8">
        <v>72271.76432999992</v>
      </c>
      <c r="D21" s="8">
        <v>52347.78839000004</v>
      </c>
      <c r="E21" s="8">
        <v>40348.932860000015</v>
      </c>
      <c r="F21" s="8">
        <v>32412.549629999994</v>
      </c>
      <c r="G21" s="9">
        <f t="shared" si="0"/>
        <v>-19.66937578631174</v>
      </c>
      <c r="H21" s="9">
        <f t="shared" si="1"/>
        <v>0.6941409808000939</v>
      </c>
    </row>
    <row r="22" spans="1:8" s="11" customFormat="1" ht="15" customHeight="1">
      <c r="A22" s="7" t="s">
        <v>36</v>
      </c>
      <c r="B22" s="7" t="s">
        <v>37</v>
      </c>
      <c r="C22" s="8">
        <v>40625.75856</v>
      </c>
      <c r="D22" s="8">
        <v>41369.83603999999</v>
      </c>
      <c r="E22" s="8">
        <v>39493.76425999995</v>
      </c>
      <c r="F22" s="8">
        <v>37049.444400000015</v>
      </c>
      <c r="G22" s="9">
        <f t="shared" si="0"/>
        <v>-6.189128602450267</v>
      </c>
      <c r="H22" s="9">
        <f t="shared" si="1"/>
        <v>0.7934438347951265</v>
      </c>
    </row>
    <row r="23" spans="1:8" s="11" customFormat="1" ht="15" customHeight="1">
      <c r="A23" s="7" t="s">
        <v>38</v>
      </c>
      <c r="B23" s="7" t="s">
        <v>39</v>
      </c>
      <c r="C23" s="8">
        <v>22371.77371</v>
      </c>
      <c r="D23" s="8">
        <v>35172.24869</v>
      </c>
      <c r="E23" s="8">
        <v>38799.93096999998</v>
      </c>
      <c r="F23" s="8">
        <v>32266.536830000005</v>
      </c>
      <c r="G23" s="9">
        <f t="shared" si="0"/>
        <v>-16.83867464880693</v>
      </c>
      <c r="H23" s="9">
        <f t="shared" si="1"/>
        <v>0.6910139985244524</v>
      </c>
    </row>
    <row r="24" spans="1:8" s="10" customFormat="1" ht="15" customHeight="1">
      <c r="A24" s="7" t="s">
        <v>40</v>
      </c>
      <c r="B24" s="7" t="s">
        <v>41</v>
      </c>
      <c r="C24" s="8">
        <v>69690.03065</v>
      </c>
      <c r="D24" s="8">
        <v>51417.215379999994</v>
      </c>
      <c r="E24" s="8">
        <v>36873.84751000001</v>
      </c>
      <c r="F24" s="8">
        <v>75542.09311999999</v>
      </c>
      <c r="G24" s="9">
        <f t="shared" si="0"/>
        <v>104.86631643067174</v>
      </c>
      <c r="H24" s="9">
        <f t="shared" si="1"/>
        <v>1.617795058043659</v>
      </c>
    </row>
    <row r="25" spans="1:8" s="11" customFormat="1" ht="15" customHeight="1">
      <c r="A25" s="7">
        <v>2207</v>
      </c>
      <c r="B25" s="7" t="s">
        <v>42</v>
      </c>
      <c r="C25" s="8">
        <v>60465.280479999994</v>
      </c>
      <c r="D25" s="8">
        <v>25729.24548</v>
      </c>
      <c r="E25" s="8">
        <v>15132.81618</v>
      </c>
      <c r="F25" s="8">
        <v>8592.69558</v>
      </c>
      <c r="G25" s="9">
        <f t="shared" si="0"/>
        <v>-43.21813284591157</v>
      </c>
      <c r="H25" s="9">
        <f t="shared" si="1"/>
        <v>0.1840195296483942</v>
      </c>
    </row>
    <row r="26" spans="2:8" ht="14.25" customHeight="1">
      <c r="B26" s="13" t="s">
        <v>43</v>
      </c>
      <c r="C26" s="8">
        <v>1056740.5119100013</v>
      </c>
      <c r="D26" s="8">
        <v>1132194.1848799917</v>
      </c>
      <c r="E26" s="8">
        <v>1094991.6461500037</v>
      </c>
      <c r="F26" s="8">
        <v>1146155.5288500092</v>
      </c>
      <c r="G26" s="9">
        <f t="shared" si="0"/>
        <v>4.672536350382028</v>
      </c>
      <c r="H26" s="14">
        <f t="shared" si="1"/>
        <v>24.545848198532966</v>
      </c>
    </row>
    <row r="27" spans="1:8" s="18" customFormat="1" ht="14.25" customHeight="1">
      <c r="A27" s="15"/>
      <c r="B27" s="15" t="s">
        <v>44</v>
      </c>
      <c r="C27" s="16">
        <f>SUM(C7:C26)</f>
        <v>4381651.1308900025</v>
      </c>
      <c r="D27" s="16">
        <f>SUM(D7:D26)</f>
        <v>4509167.57936999</v>
      </c>
      <c r="E27" s="16">
        <f>SUM(E7:E26)</f>
        <v>4397563.706850005</v>
      </c>
      <c r="F27" s="16">
        <f>SUM(F7:F26)</f>
        <v>4669447.637660008</v>
      </c>
      <c r="G27" s="17">
        <f>(F27/E27-1)*100</f>
        <v>6.182603571757106</v>
      </c>
      <c r="H27" s="17">
        <f t="shared" si="1"/>
        <v>100</v>
      </c>
    </row>
    <row r="28" spans="1:6" ht="15">
      <c r="A28" s="19" t="s">
        <v>45</v>
      </c>
      <c r="C28" s="20"/>
      <c r="D28" s="20"/>
      <c r="E28" s="20"/>
      <c r="F28" s="20"/>
    </row>
  </sheetData>
  <sheetProtection/>
  <mergeCells count="11"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33" right="0.24" top="1.8" bottom="1" header="0" footer="0"/>
  <pageSetup horizontalDpi="360" verticalDpi="36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2017-05-12T13:54:36Z</dcterms:created>
  <dcterms:modified xsi:type="dcterms:W3CDTF">2017-05-12T13:54:36Z</dcterms:modified>
  <cp:category/>
  <cp:version/>
  <cp:contentType/>
  <cp:contentStatus/>
</cp:coreProperties>
</file>