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915" windowHeight="10800" tabRatio="668" activeTab="0"/>
  </bookViews>
  <sheets>
    <sheet name="C 01" sheetId="1" r:id="rId1"/>
    <sheet name="C 02" sheetId="2" r:id="rId2"/>
    <sheet name="C 03" sheetId="3" r:id="rId3"/>
    <sheet name="C 04" sheetId="4" r:id="rId4"/>
    <sheet name="C 05" sheetId="5" r:id="rId5"/>
    <sheet name="C 06" sheetId="6" r:id="rId6"/>
    <sheet name="C 07" sheetId="7" r:id="rId7"/>
    <sheet name="C 08" sheetId="8" r:id="rId8"/>
    <sheet name="C 09" sheetId="9" r:id="rId9"/>
    <sheet name="C 10" sheetId="10" r:id="rId10"/>
    <sheet name="C 11" sheetId="11" r:id="rId11"/>
    <sheet name="C 12" sheetId="12" r:id="rId12"/>
    <sheet name="C 13" sheetId="13" r:id="rId13"/>
    <sheet name="C 14" sheetId="14" r:id="rId14"/>
    <sheet name="C 15" sheetId="15" r:id="rId15"/>
    <sheet name="C 16" sheetId="16" r:id="rId16"/>
    <sheet name="C 17" sheetId="17" r:id="rId17"/>
  </sheets>
  <definedNames/>
  <calcPr fullCalcOnLoad="1"/>
</workbook>
</file>

<file path=xl/sharedStrings.xml><?xml version="1.0" encoding="utf-8"?>
<sst xmlns="http://schemas.openxmlformats.org/spreadsheetml/2006/main" count="899" uniqueCount="443">
  <si>
    <t>2014 a/</t>
  </si>
  <si>
    <t>Participación 2014 %</t>
  </si>
  <si>
    <t>Área (hectáreas)</t>
  </si>
  <si>
    <t>Turrialba</t>
  </si>
  <si>
    <t>Cartago</t>
  </si>
  <si>
    <t>Provincia</t>
  </si>
  <si>
    <t>El Guarco</t>
  </si>
  <si>
    <t>Jiménez</t>
  </si>
  <si>
    <t>Paraíso</t>
  </si>
  <si>
    <t>Oreamuno</t>
  </si>
  <si>
    <t>Alajuela</t>
  </si>
  <si>
    <t>Naranjo</t>
  </si>
  <si>
    <t>San Ramón</t>
  </si>
  <si>
    <t>a/ Dato Preliminar.</t>
  </si>
  <si>
    <t>Variación 2014-2013 %</t>
  </si>
  <si>
    <t>Producción (toneladas)</t>
  </si>
  <si>
    <t>Alvarado</t>
  </si>
  <si>
    <t>Zarcero</t>
  </si>
  <si>
    <r>
      <rPr>
        <b/>
        <sz val="9"/>
        <color indexed="8"/>
        <rFont val="Calibri"/>
        <family val="2"/>
      </rPr>
      <t xml:space="preserve">Fuente: </t>
    </r>
    <r>
      <rPr>
        <sz val="9"/>
        <color indexed="8"/>
        <rFont val="Calibri"/>
        <family val="2"/>
      </rPr>
      <t>Sepsa, con información del CNP</t>
    </r>
  </si>
  <si>
    <t>Cuadro 9</t>
  </si>
  <si>
    <t>Costa Rica. Área sembrada y producción de la papa  según provincia y cantón, por período. 2011-2014.</t>
  </si>
  <si>
    <t>TOTAL</t>
  </si>
  <si>
    <r>
      <rPr>
        <b/>
        <sz val="9"/>
        <color indexed="8"/>
        <rFont val="Calibri"/>
        <family val="2"/>
      </rPr>
      <t>Fuente:</t>
    </r>
    <r>
      <rPr>
        <sz val="9"/>
        <color indexed="8"/>
        <rFont val="Calibri"/>
        <family val="2"/>
      </rPr>
      <t xml:space="preserve"> Sepsa, con información de la Oficina Nacional de Semillas (ONS).</t>
    </r>
  </si>
  <si>
    <t xml:space="preserve">3/ Total de semilla bajo régimen de control oficial de calidad </t>
  </si>
  <si>
    <t>2/  Semilla importada, a la cual la Oficina Nacional de Semillas verificó estandar de calidad.</t>
  </si>
  <si>
    <t>1/ La semilla de palma aceitera no esta contabilizada en el total de semilla certificada, por no tener su peso en toneladas.</t>
  </si>
  <si>
    <t>a/ preliminar</t>
  </si>
  <si>
    <t>Total3/</t>
  </si>
  <si>
    <t xml:space="preserve">Sub Total </t>
  </si>
  <si>
    <t>Zuchini</t>
  </si>
  <si>
    <t>Zapallo</t>
  </si>
  <si>
    <t>Zanahoria</t>
  </si>
  <si>
    <t>Vainica</t>
  </si>
  <si>
    <t>Tomate</t>
  </si>
  <si>
    <t>Sandía</t>
  </si>
  <si>
    <t>Repollo</t>
  </si>
  <si>
    <t>Remolacha</t>
  </si>
  <si>
    <t>Rabanito</t>
  </si>
  <si>
    <t>Rábano</t>
  </si>
  <si>
    <t>Puerro</t>
  </si>
  <si>
    <t>Perejil</t>
  </si>
  <si>
    <t>Pepino</t>
  </si>
  <si>
    <t>Mostaza</t>
  </si>
  <si>
    <t>Melón</t>
  </si>
  <si>
    <t>Maíz dulce</t>
  </si>
  <si>
    <t xml:space="preserve">Maíz </t>
  </si>
  <si>
    <t>Lechuga</t>
  </si>
  <si>
    <t>Espinaca</t>
  </si>
  <si>
    <t>Especies forrajeras</t>
  </si>
  <si>
    <t>Espárrago</t>
  </si>
  <si>
    <t>Culantro</t>
  </si>
  <si>
    <t>Coliflor</t>
  </si>
  <si>
    <t>Chile</t>
  </si>
  <si>
    <t>Coles</t>
  </si>
  <si>
    <t>Cebollín</t>
  </si>
  <si>
    <t>Cebolla</t>
  </si>
  <si>
    <t>Cacao plantas de vivero (se reestructuró)</t>
  </si>
  <si>
    <t>Brócoli</t>
  </si>
  <si>
    <t>Berenjena</t>
  </si>
  <si>
    <t>Ayote</t>
  </si>
  <si>
    <t>Arbeja</t>
  </si>
  <si>
    <t>Apio</t>
  </si>
  <si>
    <t>Semilla importada2/</t>
  </si>
  <si>
    <t>Palma aceitera (unidades) 1/</t>
  </si>
  <si>
    <t xml:space="preserve">Papa </t>
  </si>
  <si>
    <t>Café</t>
  </si>
  <si>
    <t>Melina</t>
  </si>
  <si>
    <t>Teca</t>
  </si>
  <si>
    <t>Maíz</t>
  </si>
  <si>
    <t xml:space="preserve">Frijol </t>
  </si>
  <si>
    <t>Arroz</t>
  </si>
  <si>
    <t>Producción nacional de Semilla Certificada</t>
  </si>
  <si>
    <t>Actividades</t>
  </si>
  <si>
    <t>(toneladas métricas)</t>
  </si>
  <si>
    <t>Costa Rica. Semilla producida e importada bajo el régimen de control oficial de calidad, según actividades y por período. 2011-2014.</t>
  </si>
  <si>
    <t>Cuadro 10</t>
  </si>
  <si>
    <r>
      <rPr>
        <b/>
        <sz val="9"/>
        <color indexed="8"/>
        <rFont val="Calibri"/>
        <family val="2"/>
      </rPr>
      <t xml:space="preserve">Fuente: </t>
    </r>
    <r>
      <rPr>
        <sz val="9"/>
        <color indexed="8"/>
        <rFont val="Calibri"/>
        <family val="2"/>
      </rPr>
      <t xml:space="preserve">Sepsa, con base en información de las instituciones públicas y privadas del Sector Agropecuario y Gerentes de Programas Nacionales </t>
    </r>
  </si>
  <si>
    <t>a/ Dato Preliminar</t>
  </si>
  <si>
    <t>Total</t>
  </si>
  <si>
    <t>Plantas, flores y follajes</t>
  </si>
  <si>
    <t>Malanga</t>
  </si>
  <si>
    <t>Camote</t>
  </si>
  <si>
    <t>Jengibre</t>
  </si>
  <si>
    <t>Yampí (Papa Chiricana o Papa China)</t>
  </si>
  <si>
    <t>Ñampí (Chamol)</t>
  </si>
  <si>
    <t>Tiquisque</t>
  </si>
  <si>
    <t>Ñame</t>
  </si>
  <si>
    <t>Yuca</t>
  </si>
  <si>
    <t>Raíces Tropicales</t>
  </si>
  <si>
    <t>Chayote</t>
  </si>
  <si>
    <t>Papa</t>
  </si>
  <si>
    <t>Hortalizas</t>
  </si>
  <si>
    <t>Frijol</t>
  </si>
  <si>
    <t>Granos Básicos</t>
  </si>
  <si>
    <t>Rambután</t>
  </si>
  <si>
    <t>Fresa</t>
  </si>
  <si>
    <t>Papaya</t>
  </si>
  <si>
    <t>Mango</t>
  </si>
  <si>
    <t>Plátano</t>
  </si>
  <si>
    <t xml:space="preserve">Melón </t>
  </si>
  <si>
    <t>Piña</t>
  </si>
  <si>
    <t>Banano</t>
  </si>
  <si>
    <t>Frutas Frescas</t>
  </si>
  <si>
    <t>Tabaco</t>
  </si>
  <si>
    <t>Pimienta</t>
  </si>
  <si>
    <t>Macadamia</t>
  </si>
  <si>
    <t>Cacao</t>
  </si>
  <si>
    <t>Coco</t>
  </si>
  <si>
    <t>Palmito</t>
  </si>
  <si>
    <t>Naranja</t>
  </si>
  <si>
    <t>Palma Aceitera</t>
  </si>
  <si>
    <t xml:space="preserve">Caña de azúcar </t>
  </si>
  <si>
    <t xml:space="preserve">Café </t>
  </si>
  <si>
    <t>Cultivos Industriales</t>
  </si>
  <si>
    <t>TMC 2011-2014</t>
  </si>
  <si>
    <t>Variación 2014-2013%</t>
  </si>
  <si>
    <t>(hectáreas)</t>
  </si>
  <si>
    <t>Costa Rica. Área sembrada de las principales actividades agrícolas, 2011-2014.</t>
  </si>
  <si>
    <t>Cuadro 1</t>
  </si>
  <si>
    <t>1/No se cuenta con estadísticas de producción nacional, pero según información de CORBANA se estima que el volúmen de exportación corresponde  al 85 - 90% de la producción total, por lo que se incremento un 10% que incluye los datos estimados para la comercialización a nivel nacional.</t>
  </si>
  <si>
    <t xml:space="preserve"> Jengibre</t>
  </si>
  <si>
    <t xml:space="preserve"> Yampí</t>
  </si>
  <si>
    <t xml:space="preserve"> Ñampí</t>
  </si>
  <si>
    <t xml:space="preserve"> Tiquisque</t>
  </si>
  <si>
    <t xml:space="preserve"> Ñame</t>
  </si>
  <si>
    <t xml:space="preserve"> Yuca</t>
  </si>
  <si>
    <t xml:space="preserve">Maiz </t>
  </si>
  <si>
    <t>Arroz pilado</t>
  </si>
  <si>
    <t>Arroz granza</t>
  </si>
  <si>
    <t>Banano 1/</t>
  </si>
  <si>
    <t xml:space="preserve"> Tabaco</t>
  </si>
  <si>
    <t xml:space="preserve"> Pimienta</t>
  </si>
  <si>
    <t xml:space="preserve"> Macadamia</t>
  </si>
  <si>
    <t xml:space="preserve"> Cacao</t>
  </si>
  <si>
    <t xml:space="preserve"> Coco</t>
  </si>
  <si>
    <t xml:space="preserve"> Palmito</t>
  </si>
  <si>
    <t xml:space="preserve"> Naranja</t>
  </si>
  <si>
    <t xml:space="preserve"> Caña de azúcar</t>
  </si>
  <si>
    <t xml:space="preserve"> Café </t>
  </si>
  <si>
    <t xml:space="preserve">Costa Rica. Producción de las principales actividades agrícolas, 2011-2014. </t>
  </si>
  <si>
    <t>Cuadro 2</t>
  </si>
  <si>
    <r>
      <rPr>
        <b/>
        <sz val="9"/>
        <color indexed="8"/>
        <rFont val="Calibri"/>
        <family val="2"/>
      </rPr>
      <t xml:space="preserve">Fuente: </t>
    </r>
    <r>
      <rPr>
        <sz val="9"/>
        <color indexed="8"/>
        <rFont val="Calibri"/>
        <family val="2"/>
      </rPr>
      <t>Sepsa, con información de la Corporación Arrocera Nacional (CONARROZ).</t>
    </r>
  </si>
  <si>
    <t>Nota: Para calcular los datos de producción se utilizaron los promedios de los rendimientos seco y limpio, según período.
Período 2010/2011 el rendimiento 3,58, para el período 2011/2012 el rendimiento 3,39, para el período 2012/2013 el rendimiento 3,40 y para el período 2013/2014 el rendimiento 3,62.</t>
  </si>
  <si>
    <t>a/ Preliminar</t>
  </si>
  <si>
    <t>Puriscal</t>
  </si>
  <si>
    <t>Central</t>
  </si>
  <si>
    <t>Talamanca</t>
  </si>
  <si>
    <t>Siquirres</t>
  </si>
  <si>
    <t>Sarapiquí</t>
  </si>
  <si>
    <t>Pococi</t>
  </si>
  <si>
    <t>Matina</t>
  </si>
  <si>
    <t>Guácimo</t>
  </si>
  <si>
    <t>Huetar Caribe</t>
  </si>
  <si>
    <t>Grecia</t>
  </si>
  <si>
    <t>Upala</t>
  </si>
  <si>
    <t>San Carlos</t>
  </si>
  <si>
    <t>Los Chiles</t>
  </si>
  <si>
    <t>Guatuso</t>
  </si>
  <si>
    <t>Huetar Norte</t>
  </si>
  <si>
    <t>Osa</t>
  </si>
  <si>
    <t>Golfito</t>
  </si>
  <si>
    <t>Corredores</t>
  </si>
  <si>
    <t>Buenos Aires</t>
  </si>
  <si>
    <t>Brunca</t>
  </si>
  <si>
    <t>Puntarenas</t>
  </si>
  <si>
    <t>Parrita</t>
  </si>
  <si>
    <t>Orotina</t>
  </si>
  <si>
    <t>Montes de Oro</t>
  </si>
  <si>
    <t>Garabito</t>
  </si>
  <si>
    <t>Esparza</t>
  </si>
  <si>
    <t>Aguirre</t>
  </si>
  <si>
    <t>Pacífico Central</t>
  </si>
  <si>
    <t>Santa Cruz</t>
  </si>
  <si>
    <t>Nicoya</t>
  </si>
  <si>
    <t>Nandayure</t>
  </si>
  <si>
    <t>Liberia</t>
  </si>
  <si>
    <t>La Cruz</t>
  </si>
  <si>
    <t>Carrillo</t>
  </si>
  <si>
    <t>Cañas</t>
  </si>
  <si>
    <t>Bagaces</t>
  </si>
  <si>
    <t>Abangares</t>
  </si>
  <si>
    <t>Chorotega</t>
  </si>
  <si>
    <t>Participación 2013/2014 %</t>
  </si>
  <si>
    <t>Variación 2013/14-2012/13 %</t>
  </si>
  <si>
    <t>2013/14 a/</t>
  </si>
  <si>
    <t>2012/13</t>
  </si>
  <si>
    <t xml:space="preserve">2011/12 </t>
  </si>
  <si>
    <t>2010/11</t>
  </si>
  <si>
    <t>2011/12</t>
  </si>
  <si>
    <t>Producción (t seca y limpia)</t>
  </si>
  <si>
    <t>Área sembrada (ha)</t>
  </si>
  <si>
    <t>Región</t>
  </si>
  <si>
    <t>Costa Rica.  Área sembrada de arroz y producción según región y cantón, por período agrícola, 2010/2011 - 2013/2014</t>
  </si>
  <si>
    <t>Cuadro 3</t>
  </si>
  <si>
    <r>
      <rPr>
        <b/>
        <sz val="9"/>
        <color indexed="8"/>
        <rFont val="Calibri"/>
        <family val="2"/>
      </rPr>
      <t xml:space="preserve">Fuente: </t>
    </r>
    <r>
      <rPr>
        <sz val="9"/>
        <color indexed="8"/>
        <rFont val="Calibri"/>
        <family val="2"/>
      </rPr>
      <t>Sepsa, con información del CNP.</t>
    </r>
  </si>
  <si>
    <t>Pococí</t>
  </si>
  <si>
    <t>Limón/Matina</t>
  </si>
  <si>
    <t>Región Huetar Caribe</t>
  </si>
  <si>
    <t>Santa Rosa/Pocosol/Los Chiles</t>
  </si>
  <si>
    <t>Fortuna</t>
  </si>
  <si>
    <t>Región Huetar Norte</t>
  </si>
  <si>
    <t>Pejibaye</t>
  </si>
  <si>
    <t>Laurel</t>
  </si>
  <si>
    <t>Puerto Jiménez</t>
  </si>
  <si>
    <t>San Isidro/Perez Zeledón</t>
  </si>
  <si>
    <t>Coto Brus</t>
  </si>
  <si>
    <t>Palmar Norte</t>
  </si>
  <si>
    <t>Región Brunca</t>
  </si>
  <si>
    <t>Tilarán</t>
  </si>
  <si>
    <t xml:space="preserve">    </t>
  </si>
  <si>
    <t>Hojancha</t>
  </si>
  <si>
    <t>Región Chorotega</t>
  </si>
  <si>
    <t>San Mateo</t>
  </si>
  <si>
    <t>Jicaral</t>
  </si>
  <si>
    <t>Parrita - Quepos</t>
  </si>
  <si>
    <t>Barranca</t>
  </si>
  <si>
    <t>Chomes</t>
  </si>
  <si>
    <t>Región Pacífico Central</t>
  </si>
  <si>
    <t>Región Central Sur</t>
  </si>
  <si>
    <t>Región Central Oriental</t>
  </si>
  <si>
    <t>Región Central Occidental</t>
  </si>
  <si>
    <t>Producción (t húmedas y sucias)</t>
  </si>
  <si>
    <t>Región /Subregión</t>
  </si>
  <si>
    <t xml:space="preserve">Costa Rica. Área sembrada y producción de frijol según región y subregión, por período agrícola, 2010/2011 - 2013/2014. </t>
  </si>
  <si>
    <t>Cuadro 4</t>
  </si>
  <si>
    <t xml:space="preserve">Total </t>
  </si>
  <si>
    <t>Limón-Matina</t>
  </si>
  <si>
    <t>Pocosol</t>
  </si>
  <si>
    <t>San Isidro</t>
  </si>
  <si>
    <t>Paquera</t>
  </si>
  <si>
    <t xml:space="preserve">Costa Rica.  Área sembrada y producción de maíz blanco según región y subregión, por período agrícola, 2010/2011 - 2013/2014. </t>
  </si>
  <si>
    <t>Cuadro 5</t>
  </si>
  <si>
    <r>
      <rPr>
        <b/>
        <sz val="9"/>
        <color indexed="8"/>
        <rFont val="Calibri"/>
        <family val="2"/>
      </rPr>
      <t xml:space="preserve">Fuente: </t>
    </r>
    <r>
      <rPr>
        <sz val="9"/>
        <color indexed="8"/>
        <rFont val="Calibri"/>
        <family val="2"/>
      </rPr>
      <t>Sepsa, con información del Instituto del Café de Costa Rica (ICAFE).</t>
    </r>
  </si>
  <si>
    <t>Subtotal</t>
  </si>
  <si>
    <t>Zona Norte</t>
  </si>
  <si>
    <t>Heredia</t>
  </si>
  <si>
    <t>Guanacaste</t>
  </si>
  <si>
    <t>Valverde Vega</t>
  </si>
  <si>
    <t>Valle Occidental</t>
  </si>
  <si>
    <t>Palmares</t>
  </si>
  <si>
    <t>Atenas</t>
  </si>
  <si>
    <t>Alfaro Ruiz</t>
  </si>
  <si>
    <t>Vasquez de Coronado</t>
  </si>
  <si>
    <t>San José</t>
  </si>
  <si>
    <t>Valle Central</t>
  </si>
  <si>
    <t>Turrubares</t>
  </si>
  <si>
    <t>Tibas</t>
  </si>
  <si>
    <t>Santa Ana</t>
  </si>
  <si>
    <t>Moravia</t>
  </si>
  <si>
    <t>Mora</t>
  </si>
  <si>
    <t>Montes de Oca</t>
  </si>
  <si>
    <t>Goicoechea</t>
  </si>
  <si>
    <t>Escazú</t>
  </si>
  <si>
    <t>Curridabat</t>
  </si>
  <si>
    <t>Alajuelita</t>
  </si>
  <si>
    <t>Santo Domingo</t>
  </si>
  <si>
    <t>Santa Bárbara</t>
  </si>
  <si>
    <t>San Rafael</t>
  </si>
  <si>
    <t>San Pablo</t>
  </si>
  <si>
    <t>Flores</t>
  </si>
  <si>
    <t>Belén</t>
  </si>
  <si>
    <t>Barba</t>
  </si>
  <si>
    <t>La Unión</t>
  </si>
  <si>
    <t>Poas</t>
  </si>
  <si>
    <t>Limón</t>
  </si>
  <si>
    <t xml:space="preserve">Turrialba </t>
  </si>
  <si>
    <t>Perez Zeledón</t>
  </si>
  <si>
    <t>Tarrazú</t>
  </si>
  <si>
    <t>Los Santos</t>
  </si>
  <si>
    <t>Leon Cortés</t>
  </si>
  <si>
    <t>Dota</t>
  </si>
  <si>
    <t>Desamparados</t>
  </si>
  <si>
    <t>Aserrí</t>
  </si>
  <si>
    <t>Acosta</t>
  </si>
  <si>
    <t>2013/14</t>
  </si>
  <si>
    <t>Cantón</t>
  </si>
  <si>
    <t>Región Cafetalera</t>
  </si>
  <si>
    <t>(fanegas)</t>
  </si>
  <si>
    <t>Costa Rica. Producción de café fruta según Región Cafetalera, por año cafetalero (cosechas 2010/2011 - 2013/2014).</t>
  </si>
  <si>
    <t>Cuadro 6</t>
  </si>
  <si>
    <r>
      <rPr>
        <b/>
        <sz val="9"/>
        <color indexed="8"/>
        <rFont val="Calibri"/>
        <family val="2"/>
      </rPr>
      <t xml:space="preserve">Fuente: </t>
    </r>
    <r>
      <rPr>
        <sz val="9"/>
        <color indexed="8"/>
        <rFont val="Calibri"/>
        <family val="2"/>
      </rPr>
      <t>Sepsa, con información de CORBANA</t>
    </r>
  </si>
  <si>
    <t>1/ Origen desconocido</t>
  </si>
  <si>
    <t xml:space="preserve">TOTAL </t>
  </si>
  <si>
    <t>Otros (1)</t>
  </si>
  <si>
    <t xml:space="preserve">     Osa </t>
  </si>
  <si>
    <t xml:space="preserve">     Corredores</t>
  </si>
  <si>
    <t xml:space="preserve">      Parrita</t>
  </si>
  <si>
    <t>Zona del Pacífico</t>
  </si>
  <si>
    <t xml:space="preserve">     Talamanca</t>
  </si>
  <si>
    <t xml:space="preserve">     Guácimo</t>
  </si>
  <si>
    <t xml:space="preserve">     Limón</t>
  </si>
  <si>
    <t xml:space="preserve">     Sarapiquí</t>
  </si>
  <si>
    <t xml:space="preserve">     Siquirres</t>
  </si>
  <si>
    <t xml:space="preserve">     Pococí</t>
  </si>
  <si>
    <t xml:space="preserve">     Matina</t>
  </si>
  <si>
    <t>Zona del Caribe</t>
  </si>
  <si>
    <t>Zona / Cantón</t>
  </si>
  <si>
    <t>Costa Rica. Área sembrada y producción de banano para exportación, según zona productora y cantón, por período, 2011-2014.</t>
  </si>
  <si>
    <t>Cuadro 7</t>
  </si>
  <si>
    <t>Sto. Domingo</t>
  </si>
  <si>
    <t>Costa Rica. Área sembrada y producción de cebolla, según provincia y cantón por período. 2011 - 2014.</t>
  </si>
  <si>
    <t>Cuadro 8</t>
  </si>
  <si>
    <r>
      <rPr>
        <b/>
        <sz val="9"/>
        <color indexed="8"/>
        <rFont val="Calibri"/>
        <family val="2"/>
      </rPr>
      <t xml:space="preserve">Fuente: </t>
    </r>
    <r>
      <rPr>
        <sz val="9"/>
        <color indexed="8"/>
        <rFont val="Calibri"/>
        <family val="2"/>
      </rPr>
      <t>Sepsa, con base en información de: Camara Nacional de Avicultores de Costa Rica (CANAVI), Corporación Ganadera (CORFOGA), Cámara Nacional de Productores de Leche  y Gerentes de los Programas Nacionales.</t>
    </r>
  </si>
  <si>
    <t>Porcicultura</t>
  </si>
  <si>
    <t>Leche de cabra</t>
  </si>
  <si>
    <t>Leche de vaca</t>
  </si>
  <si>
    <t>Ganado Vacuno</t>
  </si>
  <si>
    <t>Avicultura huevos</t>
  </si>
  <si>
    <t>Avicultura carne</t>
  </si>
  <si>
    <t xml:space="preserve">(toneladas métricas) </t>
  </si>
  <si>
    <t>Costa Rica. Producción de las principales actividades pecuarias, 2011-2014.</t>
  </si>
  <si>
    <t>Cuadro 11</t>
  </si>
  <si>
    <r>
      <rPr>
        <b/>
        <sz val="9"/>
        <color indexed="8"/>
        <rFont val="Calibri"/>
        <family val="2"/>
      </rPr>
      <t>Fuente:</t>
    </r>
    <r>
      <rPr>
        <sz val="9"/>
        <color indexed="8"/>
        <rFont val="Calibri"/>
        <family val="2"/>
      </rPr>
      <t xml:space="preserve"> Sepsa, con base en información de la Gerente del Programa Nacional Apícola</t>
    </r>
  </si>
  <si>
    <t>Producción tm</t>
  </si>
  <si>
    <t>Nº Colmenas</t>
  </si>
  <si>
    <t>Nº Apiarios</t>
  </si>
  <si>
    <t>Variación Colmenas 2014 - 2013 %</t>
  </si>
  <si>
    <t>Costa Rica. Número de apiarios, número colmenas y producción según provincia. 2011-2014.</t>
  </si>
  <si>
    <t>Cuadro 12</t>
  </si>
  <si>
    <r>
      <rPr>
        <b/>
        <sz val="9"/>
        <color indexed="8"/>
        <rFont val="Calibri"/>
        <family val="2"/>
      </rPr>
      <t>Fuente:</t>
    </r>
    <r>
      <rPr>
        <sz val="9"/>
        <color indexed="8"/>
        <rFont val="Calibri"/>
        <family val="2"/>
      </rPr>
      <t xml:space="preserve"> Sepsa, con información del Departamento de Acuicultura del Instituto Costarricense de pesca (INCOPESCA).</t>
    </r>
  </si>
  <si>
    <t>Langostino</t>
  </si>
  <si>
    <t>Camarón</t>
  </si>
  <si>
    <t>Trucha</t>
  </si>
  <si>
    <t>Tilapia</t>
  </si>
  <si>
    <t>Variación 2014 - 2013 %</t>
  </si>
  <si>
    <t>Especie</t>
  </si>
  <si>
    <t>Costa Rica. Área en producción según las principales especies acuícolas, por período 2011 - 2014.</t>
  </si>
  <si>
    <t>Cuadro 13</t>
  </si>
  <si>
    <t>Costa Rica.  Producción acuícola según especie cultivada por período. 2011 - 2014.</t>
  </si>
  <si>
    <t>Cuadro 14</t>
  </si>
  <si>
    <r>
      <rPr>
        <b/>
        <sz val="9"/>
        <color indexed="8"/>
        <rFont val="Calibri"/>
        <family val="2"/>
      </rPr>
      <t>Fuente:</t>
    </r>
    <r>
      <rPr>
        <sz val="9"/>
        <color indexed="8"/>
        <rFont val="Calibri"/>
        <family val="2"/>
      </rPr>
      <t xml:space="preserve"> Sepsa, con información de:  CANAPALMA, CONARROZ,  ICAFE y LAICA.</t>
    </r>
  </si>
  <si>
    <t>Café Oro</t>
  </si>
  <si>
    <t>Azúcar</t>
  </si>
  <si>
    <t>Aceite crudo</t>
  </si>
  <si>
    <t>Producto derivado</t>
  </si>
  <si>
    <t>Costa Rica.  Producción agroindustrial según producto derivado, por  período 2011 - 2014.</t>
  </si>
  <si>
    <t>Cuadro 15</t>
  </si>
  <si>
    <r>
      <t xml:space="preserve">1/ Caña procesada es igual a caña molida. 
2/ Azúcar fabricada es igual a bultos producidos (dada en 96 º Pol).
3/ Es igual a toneladas de azúcar por hectárea.
4/ Es igual a kilogramos de azúcar de 96º pol por tonelada de caña.
5/ Se refiere a las toneladas de azucar que se producen en una héctarea de caña, se obtiene de multiplicar el rendimiento agrícola (toneladas de caña por hectarea) por el rendimiento industrial (que son los kilos de azucar por tonelada de caña)
6/ Se refiere a la cantidad (tm) de caña necesaria de moler para fabricar una tonelada métrica de azúcar.
7/ Los valores de la Zafra 2012-2013 son preliminares.
</t>
    </r>
    <r>
      <rPr>
        <b/>
        <sz val="9"/>
        <color indexed="8"/>
        <rFont val="Calibri"/>
        <family val="2"/>
      </rPr>
      <t xml:space="preserve">Fuente: </t>
    </r>
    <r>
      <rPr>
        <sz val="9"/>
        <color indexed="8"/>
        <rFont val="Calibri"/>
        <family val="2"/>
      </rPr>
      <t xml:space="preserve"> Sepsa, con información de LAICA - DIECA  </t>
    </r>
  </si>
  <si>
    <t>2013-14 7/</t>
  </si>
  <si>
    <t xml:space="preserve">2012-13 </t>
  </si>
  <si>
    <t xml:space="preserve">2011-12 </t>
  </si>
  <si>
    <t>2010-11</t>
  </si>
  <si>
    <t>(t/ha)</t>
  </si>
  <si>
    <t>96º POL</t>
  </si>
  <si>
    <t>%</t>
  </si>
  <si>
    <t>Azucar 5/</t>
  </si>
  <si>
    <t>Industrial 4/</t>
  </si>
  <si>
    <t>Agrícola 3/</t>
  </si>
  <si>
    <t>Relación Caña/Azúcar 6/</t>
  </si>
  <si>
    <t>Rendimientos</t>
  </si>
  <si>
    <t xml:space="preserve">Variación azúcar fabricada % </t>
  </si>
  <si>
    <t>Azúcar Fabricada  (t) 2/</t>
  </si>
  <si>
    <t xml:space="preserve">Variación caña procesada % </t>
  </si>
  <si>
    <t>Caña Procesada (t) 1/</t>
  </si>
  <si>
    <t>Área Cosechada (ha)</t>
  </si>
  <si>
    <t>Área Sembrada (ha)</t>
  </si>
  <si>
    <t>Zafra</t>
  </si>
  <si>
    <t>Según zafra 2010/11 - 2013/14.</t>
  </si>
  <si>
    <t xml:space="preserve">Costa Rica. Índices de producción y rendimiento agroindustrial del Sector Azucarero Costarricense. </t>
  </si>
  <si>
    <t>Cuadro 16</t>
  </si>
  <si>
    <r>
      <rPr>
        <b/>
        <sz val="10"/>
        <rFont val="Calibri"/>
        <family val="2"/>
      </rPr>
      <t>Fuente:</t>
    </r>
    <r>
      <rPr>
        <sz val="10"/>
        <rFont val="Calibri"/>
        <family val="2"/>
      </rPr>
      <t xml:space="preserve"> Sepsa, con información de las instituciones del sector agropecuario.</t>
    </r>
  </si>
  <si>
    <t>1 Los rendimientos varían de acuerdo con la zona, las variedades y con las condiciones climáticas.</t>
  </si>
  <si>
    <t xml:space="preserve">     Jugo concentrado 65 grados Brix</t>
  </si>
  <si>
    <t>1 litro</t>
  </si>
  <si>
    <t xml:space="preserve">     6 litros jugo concentrado 11 grados Brix</t>
  </si>
  <si>
    <t xml:space="preserve">     Jugo concentrado 11 grados Brix</t>
  </si>
  <si>
    <t xml:space="preserve">     2 kg</t>
  </si>
  <si>
    <t xml:space="preserve">     Yogurt</t>
  </si>
  <si>
    <t>1 kg</t>
  </si>
  <si>
    <t xml:space="preserve">     1,25 kg leche líquida</t>
  </si>
  <si>
    <t xml:space="preserve">     Queso fresco</t>
  </si>
  <si>
    <t xml:space="preserve">     6 kg leche líquida</t>
  </si>
  <si>
    <t xml:space="preserve">     Mantequilla</t>
  </si>
  <si>
    <t xml:space="preserve">     23,43 kg  leche líquida</t>
  </si>
  <si>
    <t xml:space="preserve">     Leche condensada</t>
  </si>
  <si>
    <t xml:space="preserve">     3,33 kg leche líquida</t>
  </si>
  <si>
    <t xml:space="preserve">     Leche en polvo</t>
  </si>
  <si>
    <t xml:space="preserve">     29 kg leche líquida</t>
  </si>
  <si>
    <t>Lácteos</t>
  </si>
  <si>
    <t>PRODUCE</t>
  </si>
  <si>
    <t>UNIDAD</t>
  </si>
  <si>
    <t>PRODUCTO</t>
  </si>
  <si>
    <t>CONVERSIONES</t>
  </si>
  <si>
    <t xml:space="preserve">147,68 kg carne deshuesada </t>
  </si>
  <si>
    <t>1 canal</t>
  </si>
  <si>
    <t xml:space="preserve">     Peso en carne  </t>
  </si>
  <si>
    <t xml:space="preserve">     Rendimiento de canal caliente a carne </t>
  </si>
  <si>
    <t xml:space="preserve">     Rendimiento en canal caliente</t>
  </si>
  <si>
    <t>197,72 kg carne y hueso</t>
  </si>
  <si>
    <t xml:space="preserve">     Peso en canal caliente </t>
  </si>
  <si>
    <t xml:space="preserve">375,59 kg </t>
  </si>
  <si>
    <t>1 res</t>
  </si>
  <si>
    <t xml:space="preserve">     Peso promedio en pie</t>
  </si>
  <si>
    <r>
      <t xml:space="preserve">     </t>
    </r>
    <r>
      <rPr>
        <b/>
        <sz val="10"/>
        <rFont val="Calibri"/>
        <family val="2"/>
      </rPr>
      <t>Hembras</t>
    </r>
  </si>
  <si>
    <t xml:space="preserve">203,16 kg carne deshuesada  </t>
  </si>
  <si>
    <t>266,01 kg carne y hueso</t>
  </si>
  <si>
    <t xml:space="preserve">469,43 kg </t>
  </si>
  <si>
    <t>Peso promedio en pie</t>
  </si>
  <si>
    <r>
      <t xml:space="preserve">     </t>
    </r>
    <r>
      <rPr>
        <b/>
        <sz val="10"/>
        <rFont val="Calibri"/>
        <family val="2"/>
      </rPr>
      <t>Machos</t>
    </r>
  </si>
  <si>
    <t>Ganado Bovino</t>
  </si>
  <si>
    <t>RENDIMIENTOS Y PESOS UTILIZADOS EN LA GANADERÍA DE CARNE</t>
  </si>
  <si>
    <t>500 kg de aceite de almendra</t>
  </si>
  <si>
    <t>1 tonelada</t>
  </si>
  <si>
    <t>Palma aceitera (almendra)</t>
  </si>
  <si>
    <t>400 kg de aceite de almendra</t>
  </si>
  <si>
    <t>40 kg de almendra</t>
  </si>
  <si>
    <t>Palma aceitera (fruta fresca)</t>
  </si>
  <si>
    <t>230 kg de aceite crudo</t>
  </si>
  <si>
    <t>RENDIMIENTOS UTILIZADOS EN PALMA ACEITERA</t>
  </si>
  <si>
    <t>918 kg seco y limpio</t>
  </si>
  <si>
    <t>Maíz húmedo y sucio</t>
  </si>
  <si>
    <t>988,2 kg seco limpio</t>
  </si>
  <si>
    <t>Frijol húmedo y sucio</t>
  </si>
  <si>
    <t>104 kg azúcar crudo (promedio  de los últimos nueve años)</t>
  </si>
  <si>
    <t>Caña de azúcar</t>
  </si>
  <si>
    <t>46,2 kg café oro</t>
  </si>
  <si>
    <t>1 fanega</t>
  </si>
  <si>
    <t>Café fruta</t>
  </si>
  <si>
    <t>1130.2 kg arroz húmedo y sucio</t>
  </si>
  <si>
    <t>Arroz en granza seco y limpio</t>
  </si>
  <si>
    <t>884,8 kg arroz seco y limpio</t>
  </si>
  <si>
    <t>Arroz granza húmedo y sucio</t>
  </si>
  <si>
    <t xml:space="preserve">653,3 kg de arroz pilado (grano entero y quebrado grueso) </t>
  </si>
  <si>
    <t>Arroz en granza</t>
  </si>
  <si>
    <t>23,4 kg</t>
  </si>
  <si>
    <t>1 caja</t>
  </si>
  <si>
    <t>12 kg</t>
  </si>
  <si>
    <t>6,6 kg</t>
  </si>
  <si>
    <t>40,824 kg</t>
  </si>
  <si>
    <t>1,034 kg</t>
  </si>
  <si>
    <t>Leche entera</t>
  </si>
  <si>
    <t>60 kg (medida internacional de café)</t>
  </si>
  <si>
    <t>1 saco</t>
  </si>
  <si>
    <t>Café oro</t>
  </si>
  <si>
    <t>2 dobles hectolitros = 250 kg =0,250 toneladas</t>
  </si>
  <si>
    <t>18,14 kg</t>
  </si>
  <si>
    <t xml:space="preserve">50 kg de azúcar 96 grados Pol </t>
  </si>
  <si>
    <t>1 bulto</t>
  </si>
  <si>
    <t>73,61 kg de arroz en granza seca y limpia</t>
  </si>
  <si>
    <t>EQUIVALE A</t>
  </si>
  <si>
    <t>EQUIVALENCIAS</t>
  </si>
  <si>
    <t>Costa Rica. Equivalencias, rendimientos, pesos y factores de conversión utilizados en algunos productos agropecuarios.</t>
  </si>
  <si>
    <t>Cuadro 17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</si>
</sst>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 &quot;Pts&quot;_-;\-* #,##0\ &quot;Pts&quot;_-;_-* &quot;-&quot;\ &quot;Pts&quot;_-;_-@_-"/>
    <numFmt numFmtId="166" formatCode="_-* #,##0.00\ _P_t_s_-;\-* #,##0.00\ _P_t_s_-;_-* &quot;-&quot;??\ _P_t_s_-;_-@_-"/>
    <numFmt numFmtId="167" formatCode="0.0_)"/>
    <numFmt numFmtId="168" formatCode="0.00_)"/>
    <numFmt numFmtId="169" formatCode="_-* #,##0.00\ [$€]_-;\-* #,##0.00\ [$€]_-;_-* &quot;-&quot;??\ [$€]_-;_-@_-"/>
    <numFmt numFmtId="170" formatCode="_(* #,##0.0_);_(* \(#,##0.0\);_(* &quot;-&quot;??_);_(@_)"/>
    <numFmt numFmtId="171" formatCode="#,##0.0"/>
    <numFmt numFmtId="172" formatCode="_-* #,##0.00_-;\-* #,##0.00_-;_-* &quot;-&quot;??_-;_-@_-"/>
    <numFmt numFmtId="173" formatCode="0.0"/>
    <numFmt numFmtId="174" formatCode="_(* #,##0_);_(* \(#,##0\);_(* &quot;-&quot;??_);_(@_)"/>
    <numFmt numFmtId="175" formatCode="_-* #,##0\ _P_t_s_-;\-* #,##0\ _P_t_s_-;_-* &quot;-&quot;??\ _P_t_s_-;_-@_-"/>
  </numFmts>
  <fonts count="68">
    <font>
      <sz val="11"/>
      <color theme="1"/>
      <name val="Calibri"/>
      <family val="2"/>
    </font>
    <font>
      <sz val="11"/>
      <color indexed="8"/>
      <name val="Calibri"/>
      <family val="2"/>
    </font>
    <font>
      <sz val="10"/>
      <name val="Courier"/>
      <family val="0"/>
    </font>
    <font>
      <b/>
      <sz val="1"/>
      <color indexed="8"/>
      <name val="Courier"/>
      <family val="3"/>
    </font>
    <font>
      <i/>
      <sz val="1"/>
      <color indexed="8"/>
      <name val="Courier"/>
      <family val="3"/>
    </font>
    <font>
      <sz val="1"/>
      <color indexed="8"/>
      <name val="Courier"/>
      <family val="3"/>
    </font>
    <font>
      <sz val="10"/>
      <name val="Arial"/>
      <family val="2"/>
    </font>
    <font>
      <b/>
      <i/>
      <sz val="16"/>
      <name val="Helv"/>
      <family val="0"/>
    </font>
    <font>
      <sz val="10"/>
      <color indexed="8"/>
      <name val="Arial"/>
      <family val="2"/>
    </font>
    <font>
      <b/>
      <sz val="11"/>
      <color indexed="8"/>
      <name val="Calibri"/>
      <family val="2"/>
    </font>
    <font>
      <sz val="11"/>
      <color indexed="60"/>
      <name val="Calibri"/>
      <family val="2"/>
    </font>
    <font>
      <sz val="9"/>
      <color indexed="8"/>
      <name val="Calibri"/>
      <family val="2"/>
    </font>
    <font>
      <b/>
      <sz val="9"/>
      <color indexed="8"/>
      <name val="Calibri"/>
      <family val="2"/>
    </font>
    <font>
      <sz val="10"/>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8"/>
      <color indexed="9"/>
      <name val="Calibri"/>
      <family val="2"/>
    </font>
    <font>
      <sz val="10"/>
      <color indexed="8"/>
      <name val="Calibri"/>
      <family val="2"/>
    </font>
    <font>
      <b/>
      <sz val="10"/>
      <color indexed="9"/>
      <name val="Calibri"/>
      <family val="2"/>
    </font>
    <font>
      <b/>
      <sz val="9"/>
      <color indexed="9"/>
      <name val="Calibri"/>
      <family val="2"/>
    </font>
    <font>
      <b/>
      <sz val="10"/>
      <color indexed="8"/>
      <name val="Calibri"/>
      <family val="2"/>
    </font>
    <font>
      <sz val="9"/>
      <name val="Calibri"/>
      <family val="2"/>
    </font>
    <font>
      <b/>
      <sz val="9"/>
      <name val="Calibri"/>
      <family val="2"/>
    </font>
    <font>
      <b/>
      <sz val="12"/>
      <name val="Calibri"/>
      <family val="2"/>
    </font>
    <font>
      <b/>
      <sz val="12"/>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Calibri"/>
      <family val="2"/>
    </font>
    <font>
      <b/>
      <sz val="9"/>
      <color theme="0"/>
      <name val="Calibri"/>
      <family val="2"/>
    </font>
    <font>
      <sz val="10"/>
      <color theme="1"/>
      <name val="Calibri"/>
      <family val="2"/>
    </font>
    <font>
      <b/>
      <sz val="10"/>
      <color theme="0"/>
      <name val="Calibri"/>
      <family val="2"/>
    </font>
    <font>
      <b/>
      <sz val="10"/>
      <color theme="1"/>
      <name val="Calibri"/>
      <family val="2"/>
    </font>
    <font>
      <sz val="9"/>
      <color theme="1"/>
      <name val="Calibri"/>
      <family val="2"/>
    </font>
    <font>
      <b/>
      <sz val="12"/>
      <color theme="1"/>
      <name val="Calibri"/>
      <family val="2"/>
    </font>
    <font>
      <b/>
      <sz val="10"/>
      <color rgb="FF000000"/>
      <name val="Calibri"/>
      <family val="2"/>
    </font>
    <font>
      <b/>
      <sz val="12"/>
      <color rgb="FF000000"/>
      <name val="Calibri"/>
      <family val="2"/>
    </font>
    <font>
      <sz val="10"/>
      <color rgb="FF000000"/>
      <name val="Calibri"/>
      <family val="2"/>
    </font>
    <font>
      <sz val="8"/>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color theme="0"/>
      </bottom>
    </border>
    <border>
      <left/>
      <right/>
      <top/>
      <bottom style="thin">
        <color theme="1"/>
      </bottom>
    </border>
    <border>
      <left style="thin">
        <color theme="0"/>
      </left>
      <right style="medium">
        <color theme="0"/>
      </right>
      <top/>
      <bottom style="medium">
        <color theme="0"/>
      </bottom>
    </border>
    <border>
      <left style="medium">
        <color theme="0"/>
      </left>
      <right style="thin">
        <color theme="0"/>
      </right>
      <top/>
      <bottom style="medium">
        <color theme="0"/>
      </bottom>
    </border>
    <border>
      <left style="thin">
        <color theme="0"/>
      </left>
      <right style="thin">
        <color theme="0"/>
      </right>
      <top/>
      <bottom style="medium">
        <color theme="0"/>
      </bottom>
    </border>
    <border>
      <left style="thin">
        <color theme="0"/>
      </left>
      <right style="medium">
        <color theme="0"/>
      </right>
      <top style="thin">
        <color theme="0"/>
      </top>
      <bottom/>
    </border>
    <border>
      <left style="thin">
        <color theme="0"/>
      </left>
      <right/>
      <top/>
      <bottom/>
    </border>
    <border>
      <left/>
      <right style="thin">
        <color theme="0"/>
      </right>
      <top/>
      <bottom/>
    </border>
    <border>
      <left/>
      <right style="medium">
        <color theme="0"/>
      </right>
      <top/>
      <bottom style="medium">
        <color theme="0"/>
      </bottom>
    </border>
    <border>
      <left style="thin">
        <color theme="0"/>
      </left>
      <right style="thin">
        <color theme="0"/>
      </right>
      <top/>
      <bottom/>
    </border>
    <border>
      <left style="medium">
        <color theme="0"/>
      </left>
      <right style="thin">
        <color theme="0"/>
      </right>
      <top/>
      <bottom/>
    </border>
    <border>
      <left style="thin">
        <color theme="0"/>
      </left>
      <right/>
      <top style="thin">
        <color theme="0"/>
      </top>
      <bottom style="thin"/>
    </border>
    <border>
      <left style="thin">
        <color theme="0"/>
      </left>
      <right/>
      <top style="thin"/>
      <bottom style="thin">
        <color theme="0"/>
      </bottom>
    </border>
    <border>
      <left style="medium">
        <color theme="0"/>
      </left>
      <right/>
      <top style="medium">
        <color theme="0"/>
      </top>
      <bottom style="thin">
        <color theme="0"/>
      </bottom>
    </border>
    <border>
      <left/>
      <right/>
      <top style="medium">
        <color theme="0"/>
      </top>
      <bottom style="thin">
        <color theme="0"/>
      </bottom>
    </border>
    <border>
      <left/>
      <right style="medium">
        <color theme="0"/>
      </right>
      <top style="medium">
        <color theme="0"/>
      </top>
      <bottom style="thin">
        <color theme="0"/>
      </bottom>
    </border>
    <border>
      <left style="thin">
        <color theme="0"/>
      </left>
      <right style="medium">
        <color theme="0"/>
      </right>
      <top/>
      <bottom style="thin">
        <color theme="0"/>
      </bottom>
    </border>
    <border>
      <left/>
      <right/>
      <top style="thin">
        <color theme="1"/>
      </top>
      <bottom/>
    </border>
    <border>
      <left style="thin">
        <color theme="0"/>
      </left>
      <right style="medium">
        <color theme="0"/>
      </right>
      <top/>
      <bottom/>
    </border>
    <border>
      <left/>
      <right style="medium">
        <color theme="0"/>
      </right>
      <top/>
      <bottom/>
    </border>
    <border>
      <left style="thin">
        <color theme="0"/>
      </left>
      <right/>
      <top style="thin"/>
      <bottom/>
    </border>
    <border>
      <left/>
      <right style="medium">
        <color theme="0"/>
      </right>
      <top style="medium">
        <color theme="0"/>
      </top>
      <bottom/>
    </border>
    <border>
      <left style="medium">
        <color theme="0"/>
      </left>
      <right style="medium">
        <color theme="0"/>
      </right>
      <top/>
      <bottom style="medium">
        <color theme="0"/>
      </bottom>
    </border>
    <border>
      <left style="medium">
        <color theme="0"/>
      </left>
      <right style="medium">
        <color theme="0"/>
      </right>
      <top style="thin">
        <color theme="0"/>
      </top>
      <bottom style="medium">
        <color theme="0"/>
      </bottom>
    </border>
    <border>
      <left style="thin">
        <color theme="0"/>
      </left>
      <right style="medium">
        <color theme="0"/>
      </right>
      <top style="thin">
        <color theme="0"/>
      </top>
      <bottom style="medium">
        <color theme="0"/>
      </bottom>
    </border>
    <border>
      <left style="thin">
        <color theme="0"/>
      </left>
      <right style="thin">
        <color theme="0"/>
      </right>
      <top style="thin">
        <color theme="0"/>
      </top>
      <bottom style="medium">
        <color theme="0"/>
      </bottom>
    </border>
    <border>
      <left style="medium">
        <color theme="0"/>
      </left>
      <right style="thin">
        <color theme="0"/>
      </right>
      <top style="thin">
        <color theme="0"/>
      </top>
      <bottom style="medium">
        <color theme="0"/>
      </bottom>
    </border>
    <border>
      <left style="medium">
        <color theme="0"/>
      </left>
      <right style="medium">
        <color theme="0"/>
      </right>
      <top style="thin">
        <color theme="0"/>
      </top>
      <bottom style="thin">
        <color theme="0"/>
      </bottom>
    </border>
    <border>
      <left style="thin">
        <color theme="0"/>
      </left>
      <right style="medium">
        <color theme="0"/>
      </right>
      <top style="thin">
        <color theme="0"/>
      </top>
      <bottom style="thin">
        <color theme="0"/>
      </bottom>
    </border>
    <border>
      <left style="thin">
        <color theme="0"/>
      </left>
      <right style="thin">
        <color theme="0"/>
      </right>
      <top style="thin">
        <color theme="0"/>
      </top>
      <bottom style="thin">
        <color theme="0"/>
      </bottom>
    </border>
    <border>
      <left style="medium">
        <color theme="0"/>
      </left>
      <right style="thin">
        <color theme="0"/>
      </right>
      <top style="thin">
        <color theme="0"/>
      </top>
      <bottom style="thin">
        <color theme="0"/>
      </bottom>
    </border>
    <border>
      <left style="medium">
        <color theme="0"/>
      </left>
      <right style="medium">
        <color theme="0"/>
      </right>
      <top style="medium">
        <color theme="0"/>
      </top>
      <bottom style="thin">
        <color theme="0"/>
      </bottom>
    </border>
    <border>
      <left style="thin">
        <color theme="0"/>
      </left>
      <right style="medium">
        <color theme="0"/>
      </right>
      <top style="medium">
        <color theme="0"/>
      </top>
      <bottom style="thin">
        <color theme="0"/>
      </bottom>
    </border>
    <border>
      <left style="thin">
        <color theme="0"/>
      </left>
      <right style="thin">
        <color theme="0"/>
      </right>
      <top style="medium">
        <color theme="0"/>
      </top>
      <bottom style="thin">
        <color theme="0"/>
      </bottom>
    </border>
    <border>
      <left style="medium">
        <color theme="0"/>
      </left>
      <right style="thin">
        <color theme="0"/>
      </right>
      <top style="medium">
        <color theme="0"/>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69" fontId="2" fillId="0" borderId="0" applyFont="0" applyFill="0" applyBorder="0" applyAlignment="0" applyProtection="0"/>
    <xf numFmtId="3" fontId="3" fillId="0" borderId="0">
      <alignment/>
      <protection locked="0"/>
    </xf>
    <xf numFmtId="3" fontId="3" fillId="0" borderId="0">
      <alignment/>
      <protection locked="0"/>
    </xf>
    <xf numFmtId="3" fontId="4" fillId="0" borderId="0">
      <alignment/>
      <protection locked="0"/>
    </xf>
    <xf numFmtId="3" fontId="5" fillId="0" borderId="0">
      <alignment/>
      <protection locked="0"/>
    </xf>
    <xf numFmtId="3" fontId="5" fillId="0" borderId="0">
      <alignment/>
      <protection locked="0"/>
    </xf>
    <xf numFmtId="3" fontId="5" fillId="0" borderId="0">
      <alignment/>
      <protection locked="0"/>
    </xf>
    <xf numFmtId="3" fontId="4" fillId="0" borderId="0">
      <alignment/>
      <protection locked="0"/>
    </xf>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66" fontId="6" fillId="0" borderId="0" applyFont="0" applyFill="0" applyBorder="0" applyAlignment="0" applyProtection="0"/>
    <xf numFmtId="172" fontId="0"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6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0" fillId="32" borderId="0" applyNumberFormat="0" applyBorder="0" applyAlignment="0" applyProtection="0"/>
    <xf numFmtId="168"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0" fontId="6"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0" fontId="0" fillId="0" borderId="0">
      <alignment/>
      <protection/>
    </xf>
    <xf numFmtId="0" fontId="0" fillId="0" borderId="0">
      <alignment/>
      <protection/>
    </xf>
    <xf numFmtId="165" fontId="2" fillId="0" borderId="0">
      <alignment/>
      <protection/>
    </xf>
    <xf numFmtId="167" fontId="2" fillId="0" borderId="0">
      <alignment/>
      <protection/>
    </xf>
    <xf numFmtId="0" fontId="6" fillId="0" borderId="0">
      <alignment/>
      <protection/>
    </xf>
    <xf numFmtId="170" fontId="2" fillId="0" borderId="0">
      <alignment/>
      <protection/>
    </xf>
    <xf numFmtId="0" fontId="6" fillId="0" borderId="0">
      <alignment/>
      <protection/>
    </xf>
    <xf numFmtId="170" fontId="2" fillId="0" borderId="0">
      <alignment/>
      <protection/>
    </xf>
    <xf numFmtId="0" fontId="6" fillId="0" borderId="0">
      <alignment/>
      <protection/>
    </xf>
    <xf numFmtId="170"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167" fontId="2" fillId="0" borderId="0">
      <alignment/>
      <protection/>
    </xf>
    <xf numFmtId="167" fontId="2" fillId="0" borderId="0">
      <alignment/>
      <protection/>
    </xf>
    <xf numFmtId="0" fontId="0"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5"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167" fontId="2" fillId="0" borderId="0">
      <alignment/>
      <protection/>
    </xf>
    <xf numFmtId="0" fontId="6" fillId="0" borderId="0">
      <alignment/>
      <protection/>
    </xf>
    <xf numFmtId="0" fontId="0" fillId="33"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xf numFmtId="0" fontId="9" fillId="0" borderId="10" applyNumberFormat="0" applyFill="0" applyAlignment="0" applyProtection="0"/>
  </cellStyleXfs>
  <cellXfs count="294">
    <xf numFmtId="0" fontId="0" fillId="0" borderId="0" xfId="0" applyFont="1" applyAlignment="1">
      <alignment/>
    </xf>
    <xf numFmtId="0" fontId="0" fillId="0" borderId="0" xfId="0" applyFont="1" applyAlignment="1">
      <alignment/>
    </xf>
    <xf numFmtId="0" fontId="0" fillId="0" borderId="11" xfId="0" applyFont="1" applyBorder="1" applyAlignment="1">
      <alignment/>
    </xf>
    <xf numFmtId="0" fontId="0" fillId="34" borderId="0" xfId="0" applyFont="1" applyFill="1" applyAlignment="1">
      <alignment/>
    </xf>
    <xf numFmtId="0" fontId="0" fillId="34" borderId="12" xfId="0" applyFont="1" applyFill="1" applyBorder="1" applyAlignment="1">
      <alignment/>
    </xf>
    <xf numFmtId="4" fontId="0" fillId="34" borderId="12" xfId="0" applyNumberFormat="1" applyFont="1" applyFill="1" applyBorder="1" applyAlignment="1">
      <alignment vertical="center"/>
    </xf>
    <xf numFmtId="0" fontId="56" fillId="34" borderId="0" xfId="0" applyFont="1" applyFill="1" applyAlignment="1">
      <alignment vertical="top"/>
    </xf>
    <xf numFmtId="0" fontId="57" fillId="35" borderId="13"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13" fillId="34" borderId="0" xfId="155" applyFont="1" applyFill="1" applyAlignment="1">
      <alignment horizontal="left" indent="1"/>
      <protection/>
    </xf>
    <xf numFmtId="0" fontId="13" fillId="34" borderId="0" xfId="155" applyFont="1" applyFill="1" applyBorder="1" applyAlignment="1">
      <alignment horizontal="left" indent="1"/>
      <protection/>
    </xf>
    <xf numFmtId="0" fontId="13" fillId="36" borderId="0" xfId="155" applyFont="1" applyFill="1" applyBorder="1" applyAlignment="1">
      <alignment horizontal="left" indent="1"/>
      <protection/>
    </xf>
    <xf numFmtId="170" fontId="14" fillId="37" borderId="0" xfId="62" applyNumberFormat="1" applyFont="1" applyFill="1" applyBorder="1" applyAlignment="1">
      <alignment/>
    </xf>
    <xf numFmtId="170" fontId="13" fillId="34" borderId="0" xfId="62" applyNumberFormat="1" applyFont="1" applyFill="1" applyBorder="1" applyAlignment="1">
      <alignment/>
    </xf>
    <xf numFmtId="170" fontId="13" fillId="36" borderId="0" xfId="62" applyNumberFormat="1" applyFont="1" applyFill="1" applyBorder="1" applyAlignment="1">
      <alignment/>
    </xf>
    <xf numFmtId="171" fontId="14" fillId="34" borderId="0" xfId="155" applyNumberFormat="1" applyFont="1" applyFill="1" applyBorder="1" applyAlignment="1">
      <alignment/>
      <protection/>
    </xf>
    <xf numFmtId="0" fontId="14" fillId="37" borderId="0" xfId="155" applyFont="1" applyFill="1" applyBorder="1" applyAlignment="1">
      <alignment/>
      <protection/>
    </xf>
    <xf numFmtId="0" fontId="14" fillId="37" borderId="0" xfId="192" applyFont="1" applyFill="1" applyBorder="1">
      <alignment/>
      <protection/>
    </xf>
    <xf numFmtId="171" fontId="14" fillId="37" borderId="0" xfId="155" applyNumberFormat="1" applyFont="1" applyFill="1" applyBorder="1" applyAlignment="1">
      <alignment/>
      <protection/>
    </xf>
    <xf numFmtId="171" fontId="14" fillId="37" borderId="0" xfId="192" applyNumberFormat="1" applyFont="1" applyFill="1" applyBorder="1">
      <alignment/>
      <protection/>
    </xf>
    <xf numFmtId="171" fontId="13" fillId="34" borderId="0" xfId="155" applyNumberFormat="1" applyFont="1" applyFill="1" applyBorder="1" applyAlignment="1">
      <alignment/>
      <protection/>
    </xf>
    <xf numFmtId="171" fontId="13" fillId="36" borderId="0" xfId="155" applyNumberFormat="1" applyFont="1" applyFill="1" applyBorder="1" applyAlignment="1">
      <alignment/>
      <protection/>
    </xf>
    <xf numFmtId="170" fontId="14" fillId="37" borderId="0" xfId="62" applyNumberFormat="1" applyFont="1" applyFill="1" applyBorder="1" applyAlignment="1">
      <alignment/>
    </xf>
    <xf numFmtId="0" fontId="43" fillId="35" borderId="16" xfId="0" applyFont="1" applyFill="1" applyBorder="1" applyAlignment="1">
      <alignment horizontal="center" vertical="center" wrapText="1"/>
    </xf>
    <xf numFmtId="0" fontId="43" fillId="35" borderId="16" xfId="0" applyFont="1" applyFill="1" applyBorder="1" applyAlignment="1">
      <alignment horizontal="center" vertical="center" wrapText="1"/>
    </xf>
    <xf numFmtId="171" fontId="14" fillId="34" borderId="0" xfId="155" applyNumberFormat="1" applyFont="1" applyFill="1" applyBorder="1" applyAlignment="1">
      <alignment horizontal="right" vertical="center"/>
      <protection/>
    </xf>
    <xf numFmtId="171" fontId="14" fillId="34" borderId="0" xfId="175" applyNumberFormat="1" applyFont="1" applyFill="1" applyBorder="1" applyAlignment="1">
      <alignment horizontal="right" vertical="center" wrapText="1"/>
      <protection/>
    </xf>
    <xf numFmtId="0" fontId="14" fillId="34" borderId="0" xfId="175" applyFont="1" applyFill="1" applyBorder="1" applyAlignment="1">
      <alignment horizontal="left" vertical="center"/>
      <protection/>
    </xf>
    <xf numFmtId="171" fontId="14" fillId="37" borderId="0" xfId="155" applyNumberFormat="1" applyFont="1" applyFill="1" applyBorder="1" applyAlignment="1">
      <alignment horizontal="right" vertical="center"/>
      <protection/>
    </xf>
    <xf numFmtId="171" fontId="14" fillId="37" borderId="0" xfId="175" applyNumberFormat="1" applyFont="1" applyFill="1" applyBorder="1" applyAlignment="1">
      <alignment horizontal="right" vertical="center" wrapText="1"/>
      <protection/>
    </xf>
    <xf numFmtId="0" fontId="14" fillId="37" borderId="0" xfId="175" applyFont="1" applyFill="1" applyBorder="1" applyAlignment="1">
      <alignment horizontal="left" vertical="center"/>
      <protection/>
    </xf>
    <xf numFmtId="171" fontId="13" fillId="36" borderId="0" xfId="155" applyNumberFormat="1" applyFont="1" applyFill="1" applyAlignment="1">
      <alignment horizontal="right" vertical="center"/>
      <protection/>
    </xf>
    <xf numFmtId="171" fontId="13" fillId="36" borderId="0" xfId="155" applyNumberFormat="1" applyFont="1" applyFill="1" applyBorder="1" applyAlignment="1">
      <alignment horizontal="right" vertical="center"/>
      <protection/>
    </xf>
    <xf numFmtId="4" fontId="13" fillId="36" borderId="0" xfId="155" applyNumberFormat="1" applyFont="1" applyFill="1" applyBorder="1" applyAlignment="1">
      <alignment horizontal="right" vertical="center"/>
      <protection/>
    </xf>
    <xf numFmtId="0" fontId="13" fillId="36" borderId="0" xfId="155" applyFont="1" applyFill="1" applyBorder="1" applyAlignment="1">
      <alignment horizontal="left" vertical="center" indent="2"/>
      <protection/>
    </xf>
    <xf numFmtId="171" fontId="13" fillId="34" borderId="0" xfId="155" applyNumberFormat="1" applyFont="1" applyFill="1" applyAlignment="1">
      <alignment horizontal="right" vertical="center"/>
      <protection/>
    </xf>
    <xf numFmtId="171" fontId="13" fillId="34" borderId="0" xfId="155" applyNumberFormat="1" applyFont="1" applyFill="1" applyBorder="1" applyAlignment="1">
      <alignment horizontal="right" vertical="center"/>
      <protection/>
    </xf>
    <xf numFmtId="4" fontId="13" fillId="34" borderId="0" xfId="155" applyNumberFormat="1" applyFont="1" applyFill="1" applyBorder="1" applyAlignment="1">
      <alignment horizontal="right" vertical="center"/>
      <protection/>
    </xf>
    <xf numFmtId="0" fontId="13" fillId="34" borderId="0" xfId="155" applyFont="1" applyFill="1" applyBorder="1" applyAlignment="1">
      <alignment horizontal="left" vertical="center" indent="2"/>
      <protection/>
    </xf>
    <xf numFmtId="0" fontId="13" fillId="34" borderId="0" xfId="155" applyFont="1" applyFill="1" applyBorder="1" applyAlignment="1">
      <alignment horizontal="left" vertical="center" wrapText="1" indent="2"/>
      <protection/>
    </xf>
    <xf numFmtId="171" fontId="14" fillId="37" borderId="0" xfId="155" applyNumberFormat="1" applyFont="1" applyFill="1" applyBorder="1" applyAlignment="1">
      <alignment vertical="center"/>
      <protection/>
    </xf>
    <xf numFmtId="171" fontId="14" fillId="37" borderId="0" xfId="175" applyNumberFormat="1" applyFont="1" applyFill="1" applyBorder="1" applyAlignment="1">
      <alignment horizontal="center" vertical="center" wrapText="1"/>
      <protection/>
    </xf>
    <xf numFmtId="173" fontId="13" fillId="34" borderId="0" xfId="155" applyNumberFormat="1" applyFont="1" applyFill="1" applyBorder="1" applyAlignment="1">
      <alignment horizontal="right" vertical="center"/>
      <protection/>
    </xf>
    <xf numFmtId="173" fontId="13" fillId="36" borderId="0" xfId="155" applyNumberFormat="1" applyFont="1" applyFill="1" applyBorder="1" applyAlignment="1">
      <alignment horizontal="right" vertical="center"/>
      <protection/>
    </xf>
    <xf numFmtId="0" fontId="57" fillId="35" borderId="16" xfId="0" applyFont="1" applyFill="1" applyBorder="1" applyAlignment="1">
      <alignment horizontal="center" vertical="center" wrapText="1"/>
    </xf>
    <xf numFmtId="0" fontId="58" fillId="35" borderId="16" xfId="0" applyFont="1" applyFill="1" applyBorder="1" applyAlignment="1">
      <alignment horizontal="center" vertical="center" wrapText="1"/>
    </xf>
    <xf numFmtId="171" fontId="14" fillId="34" borderId="0" xfId="66" applyNumberFormat="1" applyFont="1" applyFill="1" applyBorder="1" applyAlignment="1">
      <alignment horizontal="right" wrapText="1"/>
    </xf>
    <xf numFmtId="174" fontId="14" fillId="34" borderId="0" xfId="69" applyNumberFormat="1" applyFont="1" applyFill="1" applyBorder="1" applyAlignment="1">
      <alignment horizontal="right" vertical="top" wrapText="1"/>
    </xf>
    <xf numFmtId="0" fontId="14" fillId="34" borderId="0" xfId="175" applyFont="1" applyFill="1" applyBorder="1" applyAlignment="1">
      <alignment horizontal="left"/>
      <protection/>
    </xf>
    <xf numFmtId="171" fontId="13" fillId="34" borderId="0" xfId="66" applyNumberFormat="1" applyFont="1" applyFill="1" applyBorder="1" applyAlignment="1">
      <alignment horizontal="right" wrapText="1"/>
    </xf>
    <xf numFmtId="174" fontId="59" fillId="34" borderId="0" xfId="69" applyNumberFormat="1" applyFont="1" applyFill="1" applyAlignment="1">
      <alignment/>
    </xf>
    <xf numFmtId="0" fontId="13" fillId="36" borderId="0" xfId="166" applyFont="1" applyFill="1" applyBorder="1" applyAlignment="1">
      <alignment horizontal="left" vertical="top" wrapText="1" indent="1"/>
      <protection/>
    </xf>
    <xf numFmtId="0" fontId="14" fillId="34" borderId="0" xfId="166" applyFont="1" applyFill="1" applyBorder="1" applyAlignment="1">
      <alignment wrapText="1"/>
      <protection/>
    </xf>
    <xf numFmtId="174" fontId="13" fillId="34" borderId="0" xfId="69" applyNumberFormat="1" applyFont="1" applyFill="1" applyBorder="1" applyAlignment="1">
      <alignment horizontal="right" vertical="top" wrapText="1"/>
    </xf>
    <xf numFmtId="0" fontId="13" fillId="34" borderId="0" xfId="166" applyFont="1" applyFill="1" applyBorder="1" applyAlignment="1">
      <alignment horizontal="left" vertical="top" wrapText="1" indent="1"/>
      <protection/>
    </xf>
    <xf numFmtId="171" fontId="13" fillId="34" borderId="0" xfId="66" applyNumberFormat="1" applyFont="1" applyFill="1" applyBorder="1" applyAlignment="1">
      <alignment horizontal="right" vertical="center" wrapText="1"/>
    </xf>
    <xf numFmtId="174" fontId="13" fillId="34" borderId="0" xfId="69" applyNumberFormat="1" applyFont="1" applyFill="1" applyBorder="1" applyAlignment="1">
      <alignment horizontal="right" vertical="center" wrapText="1"/>
    </xf>
    <xf numFmtId="174" fontId="14" fillId="34" borderId="0" xfId="69" applyNumberFormat="1" applyFont="1" applyFill="1" applyBorder="1" applyAlignment="1">
      <alignment horizontal="right" wrapText="1"/>
    </xf>
    <xf numFmtId="174" fontId="13" fillId="34" borderId="0" xfId="69" applyNumberFormat="1" applyFont="1" applyFill="1" applyBorder="1" applyAlignment="1">
      <alignment horizontal="right" wrapText="1"/>
    </xf>
    <xf numFmtId="0" fontId="13" fillId="36" borderId="0" xfId="166" applyFont="1" applyFill="1" applyBorder="1" applyAlignment="1">
      <alignment horizontal="left" wrapText="1" indent="1"/>
      <protection/>
    </xf>
    <xf numFmtId="0" fontId="13" fillId="34" borderId="0" xfId="166" applyFont="1" applyFill="1" applyBorder="1" applyAlignment="1">
      <alignment horizontal="left" wrapText="1" indent="1"/>
      <protection/>
    </xf>
    <xf numFmtId="0" fontId="13" fillId="36" borderId="0" xfId="166" applyFont="1" applyFill="1" applyBorder="1" applyAlignment="1">
      <alignment horizontal="left" indent="1"/>
      <protection/>
    </xf>
    <xf numFmtId="0" fontId="13" fillId="34" borderId="0" xfId="166" applyFont="1" applyFill="1" applyBorder="1" applyAlignment="1">
      <alignment horizontal="left" indent="1"/>
      <protection/>
    </xf>
    <xf numFmtId="0" fontId="58" fillId="35" borderId="17" xfId="0" applyFont="1" applyFill="1" applyBorder="1" applyAlignment="1">
      <alignment horizontal="center" vertical="center" wrapText="1"/>
    </xf>
    <xf numFmtId="0" fontId="60" fillId="35" borderId="17" xfId="0" applyFont="1" applyFill="1" applyBorder="1" applyAlignment="1">
      <alignment horizontal="center" vertical="center"/>
    </xf>
    <xf numFmtId="0" fontId="43" fillId="35" borderId="18" xfId="0" applyFont="1" applyFill="1" applyBorder="1" applyAlignment="1">
      <alignment horizontal="center" vertical="center"/>
    </xf>
    <xf numFmtId="171" fontId="14" fillId="36" borderId="0" xfId="89" applyNumberFormat="1" applyFont="1" applyFill="1" applyBorder="1" applyAlignment="1">
      <alignment horizontal="right"/>
    </xf>
    <xf numFmtId="174" fontId="14" fillId="36" borderId="0" xfId="69" applyNumberFormat="1" applyFont="1" applyFill="1" applyBorder="1" applyAlignment="1">
      <alignment horizontal="center"/>
    </xf>
    <xf numFmtId="0" fontId="14" fillId="36" borderId="0" xfId="175" applyFont="1" applyFill="1" applyBorder="1" applyAlignment="1">
      <alignment horizontal="left"/>
      <protection/>
    </xf>
    <xf numFmtId="173" fontId="59" fillId="34" borderId="0" xfId="175" applyNumberFormat="1" applyFont="1" applyFill="1" applyAlignment="1">
      <alignment horizontal="right"/>
      <protection/>
    </xf>
    <xf numFmtId="173" fontId="13" fillId="34" borderId="0" xfId="89" applyNumberFormat="1" applyFont="1" applyFill="1" applyBorder="1" applyAlignment="1">
      <alignment horizontal="right"/>
    </xf>
    <xf numFmtId="174" fontId="13" fillId="34" borderId="0" xfId="69" applyNumberFormat="1" applyFont="1" applyFill="1" applyBorder="1" applyAlignment="1">
      <alignment horizontal="center"/>
    </xf>
    <xf numFmtId="0" fontId="13" fillId="34" borderId="0" xfId="175" applyFont="1" applyFill="1" applyBorder="1" applyAlignment="1">
      <alignment horizontal="left" indent="1"/>
      <protection/>
    </xf>
    <xf numFmtId="173" fontId="59" fillId="36" borderId="0" xfId="175" applyNumberFormat="1" applyFont="1" applyFill="1" applyAlignment="1">
      <alignment horizontal="right"/>
      <protection/>
    </xf>
    <xf numFmtId="173" fontId="13" fillId="36" borderId="0" xfId="89" applyNumberFormat="1" applyFont="1" applyFill="1" applyBorder="1" applyAlignment="1">
      <alignment horizontal="right"/>
    </xf>
    <xf numFmtId="174" fontId="13" fillId="36" borderId="0" xfId="69" applyNumberFormat="1" applyFont="1" applyFill="1" applyBorder="1" applyAlignment="1">
      <alignment horizontal="center"/>
    </xf>
    <xf numFmtId="0" fontId="13" fillId="36" borderId="0" xfId="175" applyFont="1" applyFill="1" applyBorder="1" applyAlignment="1">
      <alignment horizontal="left" indent="1"/>
      <protection/>
    </xf>
    <xf numFmtId="173" fontId="61" fillId="34" borderId="0" xfId="175" applyNumberFormat="1" applyFont="1" applyFill="1" applyAlignment="1">
      <alignment horizontal="right"/>
      <protection/>
    </xf>
    <xf numFmtId="173" fontId="14" fillId="34" borderId="0" xfId="89" applyNumberFormat="1" applyFont="1" applyFill="1" applyBorder="1" applyAlignment="1">
      <alignment horizontal="right"/>
    </xf>
    <xf numFmtId="174" fontId="14" fillId="34" borderId="0" xfId="69" applyNumberFormat="1" applyFont="1" applyFill="1" applyBorder="1" applyAlignment="1">
      <alignment horizontal="center"/>
    </xf>
    <xf numFmtId="0" fontId="14" fillId="34" borderId="0" xfId="175" applyFont="1" applyFill="1" applyBorder="1" applyAlignment="1">
      <alignment wrapText="1"/>
      <protection/>
    </xf>
    <xf numFmtId="0" fontId="13" fillId="36" borderId="0" xfId="175" applyFont="1" applyFill="1" applyBorder="1" applyAlignment="1">
      <alignment horizontal="left" vertical="justify" indent="1"/>
      <protection/>
    </xf>
    <xf numFmtId="175" fontId="13" fillId="36" borderId="0" xfId="89" applyNumberFormat="1" applyFont="1" applyFill="1" applyBorder="1" applyAlignment="1">
      <alignment horizontal="left" indent="1"/>
    </xf>
    <xf numFmtId="173" fontId="14" fillId="38" borderId="0" xfId="123" applyNumberFormat="1" applyFont="1" applyFill="1" applyBorder="1">
      <alignment/>
      <protection/>
    </xf>
    <xf numFmtId="170" fontId="14" fillId="38" borderId="0" xfId="69" applyNumberFormat="1" applyFont="1" applyFill="1" applyBorder="1" applyAlignment="1">
      <alignment/>
    </xf>
    <xf numFmtId="174" fontId="14" fillId="38" borderId="0" xfId="69" applyNumberFormat="1" applyFont="1" applyFill="1" applyBorder="1" applyAlignment="1">
      <alignment/>
    </xf>
    <xf numFmtId="4" fontId="14" fillId="38" borderId="0" xfId="123" applyNumberFormat="1" applyFont="1" applyFill="1" applyBorder="1">
      <alignment/>
      <protection/>
    </xf>
    <xf numFmtId="173" fontId="59" fillId="34" borderId="0" xfId="175" applyNumberFormat="1" applyFont="1" applyFill="1">
      <alignment/>
      <protection/>
    </xf>
    <xf numFmtId="174" fontId="13" fillId="34" borderId="0" xfId="69" applyNumberFormat="1" applyFont="1" applyFill="1" applyAlignment="1">
      <alignment/>
    </xf>
    <xf numFmtId="174" fontId="59" fillId="34" borderId="0" xfId="69" applyNumberFormat="1" applyFont="1" applyFill="1" applyBorder="1" applyAlignment="1">
      <alignment/>
    </xf>
    <xf numFmtId="173" fontId="13" fillId="34" borderId="0" xfId="272" applyNumberFormat="1" applyFont="1" applyFill="1" applyAlignment="1">
      <alignment/>
    </xf>
    <xf numFmtId="0" fontId="35" fillId="34" borderId="0" xfId="123" applyFont="1" applyFill="1" applyAlignment="1">
      <alignment horizontal="left" indent="1"/>
      <protection/>
    </xf>
    <xf numFmtId="173" fontId="59" fillId="38" borderId="0" xfId="175" applyNumberFormat="1" applyFont="1" applyFill="1">
      <alignment/>
      <protection/>
    </xf>
    <xf numFmtId="174" fontId="14" fillId="38" borderId="0" xfId="69" applyNumberFormat="1" applyFont="1" applyFill="1" applyAlignment="1">
      <alignment/>
    </xf>
    <xf numFmtId="174" fontId="14" fillId="38" borderId="0" xfId="69" applyNumberFormat="1" applyFont="1" applyFill="1" applyBorder="1" applyAlignment="1">
      <alignment horizontal="right"/>
    </xf>
    <xf numFmtId="173" fontId="14" fillId="38" borderId="0" xfId="272" applyNumberFormat="1" applyFont="1" applyFill="1" applyAlignment="1">
      <alignment/>
    </xf>
    <xf numFmtId="0" fontId="36" fillId="38" borderId="0" xfId="123" applyFont="1" applyFill="1">
      <alignment/>
      <protection/>
    </xf>
    <xf numFmtId="173" fontId="59" fillId="36" borderId="0" xfId="175" applyNumberFormat="1" applyFont="1" applyFill="1">
      <alignment/>
      <protection/>
    </xf>
    <xf numFmtId="174" fontId="13" fillId="36" borderId="0" xfId="69" applyNumberFormat="1" applyFont="1" applyFill="1" applyAlignment="1">
      <alignment/>
    </xf>
    <xf numFmtId="174" fontId="59" fillId="36" borderId="0" xfId="69" applyNumberFormat="1" applyFont="1" applyFill="1" applyBorder="1" applyAlignment="1">
      <alignment/>
    </xf>
    <xf numFmtId="173" fontId="13" fillId="36" borderId="0" xfId="272" applyNumberFormat="1" applyFont="1" applyFill="1" applyAlignment="1">
      <alignment/>
    </xf>
    <xf numFmtId="0" fontId="35" fillId="36" borderId="0" xfId="123" applyFont="1" applyFill="1" applyAlignment="1">
      <alignment horizontal="left" indent="1"/>
      <protection/>
    </xf>
    <xf numFmtId="173" fontId="13" fillId="34" borderId="0" xfId="123" applyNumberFormat="1" applyFont="1" applyFill="1" applyBorder="1">
      <alignment/>
      <protection/>
    </xf>
    <xf numFmtId="173" fontId="13" fillId="36" borderId="0" xfId="123" applyNumberFormat="1" applyFont="1" applyFill="1" applyBorder="1">
      <alignment/>
      <protection/>
    </xf>
    <xf numFmtId="173" fontId="61" fillId="38" borderId="0" xfId="175" applyNumberFormat="1" applyFont="1" applyFill="1">
      <alignment/>
      <protection/>
    </xf>
    <xf numFmtId="173" fontId="14" fillId="38" borderId="0" xfId="89" applyNumberFormat="1" applyFont="1" applyFill="1" applyBorder="1" applyAlignment="1">
      <alignment horizontal="right"/>
    </xf>
    <xf numFmtId="174" fontId="59" fillId="34" borderId="0" xfId="69" applyNumberFormat="1" applyFont="1" applyFill="1" applyBorder="1" applyAlignment="1">
      <alignment horizontal="right"/>
    </xf>
    <xf numFmtId="174" fontId="13" fillId="34" borderId="0" xfId="69" applyNumberFormat="1" applyFont="1" applyFill="1" applyAlignment="1">
      <alignment horizontal="right"/>
    </xf>
    <xf numFmtId="174" fontId="59" fillId="36" borderId="0" xfId="69" applyNumberFormat="1" applyFont="1" applyFill="1" applyBorder="1" applyAlignment="1">
      <alignment horizontal="right"/>
    </xf>
    <xf numFmtId="174" fontId="13" fillId="36" borderId="0" xfId="69" applyNumberFormat="1" applyFont="1" applyFill="1" applyAlignment="1">
      <alignment horizontal="right"/>
    </xf>
    <xf numFmtId="0" fontId="36" fillId="38" borderId="0" xfId="123" applyFont="1" applyFill="1" applyBorder="1">
      <alignment/>
      <protection/>
    </xf>
    <xf numFmtId="174" fontId="61" fillId="38" borderId="0" xfId="69" applyNumberFormat="1" applyFont="1" applyFill="1" applyBorder="1" applyAlignment="1">
      <alignment/>
    </xf>
    <xf numFmtId="0" fontId="57" fillId="35" borderId="19" xfId="0" applyFont="1" applyFill="1" applyBorder="1" applyAlignment="1">
      <alignment horizontal="center" vertical="center" wrapText="1"/>
    </xf>
    <xf numFmtId="171" fontId="14" fillId="38" borderId="0" xfId="137" applyNumberFormat="1" applyFont="1" applyFill="1" applyBorder="1" applyAlignment="1">
      <alignment horizontal="right" vertical="center"/>
      <protection/>
    </xf>
    <xf numFmtId="171" fontId="14" fillId="38" borderId="0" xfId="137" applyNumberFormat="1" applyFont="1" applyFill="1" applyBorder="1" applyAlignment="1">
      <alignment vertical="center"/>
      <protection/>
    </xf>
    <xf numFmtId="0" fontId="14" fillId="38" borderId="0" xfId="137" applyFont="1" applyFill="1" applyBorder="1" applyAlignment="1">
      <alignment vertical="center" wrapText="1"/>
      <protection/>
    </xf>
    <xf numFmtId="171" fontId="13" fillId="36" borderId="0" xfId="137" applyNumberFormat="1" applyFont="1" applyFill="1" applyAlignment="1">
      <alignment horizontal="right" vertical="center"/>
      <protection/>
    </xf>
    <xf numFmtId="171" fontId="13" fillId="36" borderId="0" xfId="155" applyNumberFormat="1" applyFont="1" applyFill="1" applyAlignment="1">
      <alignment vertical="center"/>
      <protection/>
    </xf>
    <xf numFmtId="0" fontId="13" fillId="36" borderId="0" xfId="155" applyFont="1" applyFill="1" applyBorder="1" applyAlignment="1">
      <alignment horizontal="left" vertical="center" wrapText="1" indent="2"/>
      <protection/>
    </xf>
    <xf numFmtId="171" fontId="13" fillId="34" borderId="0" xfId="137" applyNumberFormat="1" applyFont="1" applyFill="1" applyAlignment="1">
      <alignment horizontal="right" vertical="center"/>
      <protection/>
    </xf>
    <xf numFmtId="171" fontId="13" fillId="34" borderId="0" xfId="155" applyNumberFormat="1" applyFont="1" applyFill="1" applyAlignment="1">
      <alignment vertical="center"/>
      <protection/>
    </xf>
    <xf numFmtId="0" fontId="13" fillId="34" borderId="0" xfId="155" applyFont="1" applyFill="1" applyAlignment="1">
      <alignment horizontal="left" vertical="center" wrapText="1" indent="2"/>
      <protection/>
    </xf>
    <xf numFmtId="0" fontId="13" fillId="36" borderId="0" xfId="155" applyFont="1" applyFill="1" applyAlignment="1">
      <alignment horizontal="left" vertical="center" wrapText="1" indent="2"/>
      <protection/>
    </xf>
    <xf numFmtId="171" fontId="14" fillId="38" borderId="0" xfId="137" applyNumberFormat="1" applyFont="1" applyFill="1" applyAlignment="1">
      <alignment horizontal="right" vertical="center"/>
      <protection/>
    </xf>
    <xf numFmtId="171" fontId="14" fillId="38" borderId="0" xfId="155" applyNumberFormat="1" applyFont="1" applyFill="1" applyAlignment="1">
      <alignment vertical="center"/>
      <protection/>
    </xf>
    <xf numFmtId="0" fontId="14" fillId="38" borderId="0" xfId="155" applyFont="1" applyFill="1" applyAlignment="1">
      <alignment vertical="center" wrapText="1"/>
      <protection/>
    </xf>
    <xf numFmtId="171" fontId="14" fillId="34" borderId="0" xfId="137" applyNumberFormat="1" applyFont="1" applyFill="1" applyAlignment="1">
      <alignment horizontal="right" vertical="center"/>
      <protection/>
    </xf>
    <xf numFmtId="171" fontId="14" fillId="36" borderId="0" xfId="137" applyNumberFormat="1" applyFont="1" applyFill="1" applyAlignment="1">
      <alignment horizontal="right" vertical="center"/>
      <protection/>
    </xf>
    <xf numFmtId="171" fontId="13" fillId="38" borderId="0" xfId="137" applyNumberFormat="1" applyFont="1" applyFill="1" applyAlignment="1">
      <alignment horizontal="right" vertical="center"/>
      <protection/>
    </xf>
    <xf numFmtId="0" fontId="58" fillId="35" borderId="16" xfId="0" applyFont="1" applyFill="1" applyBorder="1" applyAlignment="1">
      <alignment horizontal="center" vertical="center" wrapText="1"/>
    </xf>
    <xf numFmtId="171" fontId="14" fillId="38" borderId="0" xfId="137" applyNumberFormat="1" applyFont="1" applyFill="1" applyBorder="1" applyAlignment="1">
      <alignment horizontal="right"/>
      <protection/>
    </xf>
    <xf numFmtId="0" fontId="14" fillId="38" borderId="0" xfId="137" applyFont="1" applyFill="1" applyBorder="1">
      <alignment/>
      <protection/>
    </xf>
    <xf numFmtId="171" fontId="13" fillId="36" borderId="0" xfId="155" applyNumberFormat="1" applyFont="1" applyFill="1" applyBorder="1">
      <alignment/>
      <protection/>
    </xf>
    <xf numFmtId="170" fontId="13" fillId="36" borderId="0" xfId="69" applyNumberFormat="1" applyFont="1" applyFill="1" applyBorder="1" applyAlignment="1">
      <alignment/>
    </xf>
    <xf numFmtId="171" fontId="13" fillId="34" borderId="0" xfId="155" applyNumberFormat="1" applyFont="1" applyFill="1" applyBorder="1">
      <alignment/>
      <protection/>
    </xf>
    <xf numFmtId="170" fontId="13" fillId="34" borderId="0" xfId="69" applyNumberFormat="1" applyFont="1" applyFill="1" applyBorder="1" applyAlignment="1">
      <alignment/>
    </xf>
    <xf numFmtId="171" fontId="14" fillId="38" borderId="0" xfId="155" applyNumberFormat="1" applyFont="1" applyFill="1" applyBorder="1">
      <alignment/>
      <protection/>
    </xf>
    <xf numFmtId="0" fontId="14" fillId="38" borderId="0" xfId="155" applyFont="1" applyFill="1" applyBorder="1" applyAlignment="1">
      <alignment wrapText="1"/>
      <protection/>
    </xf>
    <xf numFmtId="171" fontId="14" fillId="34" borderId="0" xfId="155" applyNumberFormat="1" applyFont="1" applyFill="1" applyBorder="1">
      <alignment/>
      <protection/>
    </xf>
    <xf numFmtId="0" fontId="14" fillId="38" borderId="0" xfId="155" applyFont="1" applyFill="1" applyBorder="1">
      <alignment/>
      <protection/>
    </xf>
    <xf numFmtId="0" fontId="14" fillId="38" borderId="0" xfId="155" applyFont="1" applyFill="1" applyBorder="1" applyAlignment="1">
      <alignment vertical="top" wrapText="1"/>
      <protection/>
    </xf>
    <xf numFmtId="0" fontId="57" fillId="35" borderId="20" xfId="0" applyFont="1" applyFill="1" applyBorder="1" applyAlignment="1">
      <alignment horizontal="center" vertical="center" wrapText="1"/>
    </xf>
    <xf numFmtId="0" fontId="57" fillId="35" borderId="21" xfId="0" applyFont="1" applyFill="1" applyBorder="1" applyAlignment="1">
      <alignment horizontal="center" vertical="center" wrapText="1"/>
    </xf>
    <xf numFmtId="173" fontId="13" fillId="34" borderId="0" xfId="175" applyNumberFormat="1" applyFont="1" applyFill="1" applyBorder="1">
      <alignment/>
      <protection/>
    </xf>
    <xf numFmtId="171" fontId="14" fillId="34" borderId="0" xfId="214" applyNumberFormat="1" applyFont="1" applyFill="1" applyBorder="1" applyAlignment="1">
      <alignment horizontal="right" vertical="center"/>
      <protection/>
    </xf>
    <xf numFmtId="0" fontId="13" fillId="34" borderId="0" xfId="175" applyFont="1" applyFill="1" applyBorder="1" applyAlignment="1">
      <alignment horizontal="center" vertical="center" wrapText="1"/>
      <protection/>
    </xf>
    <xf numFmtId="165" fontId="37" fillId="34" borderId="0" xfId="214" applyFont="1" applyFill="1" applyBorder="1" applyAlignment="1">
      <alignment horizontal="center" vertical="center" wrapText="1"/>
      <protection/>
    </xf>
    <xf numFmtId="173" fontId="61" fillId="37" borderId="0" xfId="175" applyNumberFormat="1" applyFont="1" applyFill="1">
      <alignment/>
      <protection/>
    </xf>
    <xf numFmtId="171" fontId="14" fillId="37" borderId="0" xfId="123" applyNumberFormat="1" applyFont="1" applyFill="1" applyBorder="1" applyAlignment="1">
      <alignment horizontal="right"/>
      <protection/>
    </xf>
    <xf numFmtId="0" fontId="14" fillId="37" borderId="0" xfId="123" applyFont="1" applyFill="1" applyBorder="1" applyAlignment="1">
      <alignment horizontal="left"/>
      <protection/>
    </xf>
    <xf numFmtId="0" fontId="61" fillId="37" borderId="0" xfId="175" applyFont="1" applyFill="1" applyBorder="1">
      <alignment/>
      <protection/>
    </xf>
    <xf numFmtId="171" fontId="13" fillId="34" borderId="0" xfId="123" applyNumberFormat="1" applyFont="1" applyFill="1" applyBorder="1" applyAlignment="1">
      <alignment horizontal="right"/>
      <protection/>
    </xf>
    <xf numFmtId="0" fontId="13" fillId="34" borderId="0" xfId="123" applyFont="1" applyFill="1" applyBorder="1" applyAlignment="1">
      <alignment vertical="center"/>
      <protection/>
    </xf>
    <xf numFmtId="0" fontId="13" fillId="34" borderId="0" xfId="123" applyFont="1" applyFill="1" applyBorder="1" applyAlignment="1">
      <alignment horizontal="left"/>
      <protection/>
    </xf>
    <xf numFmtId="171" fontId="13" fillId="36" borderId="0" xfId="123" applyNumberFormat="1" applyFont="1" applyFill="1" applyBorder="1" applyAlignment="1">
      <alignment horizontal="right"/>
      <protection/>
    </xf>
    <xf numFmtId="0" fontId="13" fillId="36" borderId="0" xfId="123" applyFont="1" applyFill="1" applyBorder="1" applyAlignment="1">
      <alignment vertical="center"/>
      <protection/>
    </xf>
    <xf numFmtId="0" fontId="13" fillId="36" borderId="0" xfId="123" applyFont="1" applyFill="1" applyBorder="1" applyAlignment="1">
      <alignment horizontal="left"/>
      <protection/>
    </xf>
    <xf numFmtId="0" fontId="14" fillId="37" borderId="0" xfId="123" applyFont="1" applyFill="1" applyBorder="1" applyAlignment="1">
      <alignment vertical="center"/>
      <protection/>
    </xf>
    <xf numFmtId="0" fontId="13" fillId="36" borderId="0" xfId="175" applyFont="1" applyFill="1" applyBorder="1" applyAlignment="1">
      <alignment vertical="center"/>
      <protection/>
    </xf>
    <xf numFmtId="0" fontId="13" fillId="34" borderId="0" xfId="175" applyFont="1" applyFill="1" applyBorder="1" applyAlignment="1">
      <alignment vertical="center"/>
      <protection/>
    </xf>
    <xf numFmtId="171" fontId="14" fillId="37" borderId="0" xfId="133" applyNumberFormat="1" applyFont="1" applyFill="1" applyBorder="1">
      <alignment/>
      <protection/>
    </xf>
    <xf numFmtId="3" fontId="14" fillId="37" borderId="0" xfId="137" applyNumberFormat="1" applyFont="1" applyFill="1" applyBorder="1">
      <alignment/>
      <protection/>
    </xf>
    <xf numFmtId="0" fontId="14" fillId="37" borderId="0" xfId="133" applyFont="1" applyFill="1" applyBorder="1">
      <alignment/>
      <protection/>
    </xf>
    <xf numFmtId="3" fontId="13" fillId="36" borderId="0" xfId="133" applyNumberFormat="1" applyFont="1" applyFill="1" applyBorder="1">
      <alignment/>
      <protection/>
    </xf>
    <xf numFmtId="3" fontId="59" fillId="36" borderId="0" xfId="175" applyNumberFormat="1" applyFont="1" applyFill="1">
      <alignment/>
      <protection/>
    </xf>
    <xf numFmtId="0" fontId="14" fillId="36" borderId="0" xfId="133" applyFont="1" applyFill="1" applyBorder="1" applyAlignment="1">
      <alignment horizontal="center"/>
      <protection/>
    </xf>
    <xf numFmtId="3" fontId="13" fillId="34" borderId="0" xfId="133" applyNumberFormat="1" applyFont="1" applyFill="1" applyBorder="1">
      <alignment/>
      <protection/>
    </xf>
    <xf numFmtId="0" fontId="13" fillId="34" borderId="0" xfId="133" applyFont="1" applyFill="1" applyBorder="1" applyAlignment="1">
      <alignment horizontal="left"/>
      <protection/>
    </xf>
    <xf numFmtId="0" fontId="13" fillId="36" borderId="0" xfId="133" applyFont="1" applyFill="1" applyBorder="1" applyAlignment="1">
      <alignment horizontal="left"/>
      <protection/>
    </xf>
    <xf numFmtId="173" fontId="61" fillId="37" borderId="0" xfId="175" applyNumberFormat="1" applyFont="1" applyFill="1" applyAlignment="1">
      <alignment vertical="center"/>
      <protection/>
    </xf>
    <xf numFmtId="3" fontId="14" fillId="37" borderId="0" xfId="133" applyNumberFormat="1" applyFont="1" applyFill="1" applyBorder="1" applyAlignment="1">
      <alignment vertical="center"/>
      <protection/>
    </xf>
    <xf numFmtId="0" fontId="14" fillId="37" borderId="0" xfId="133" applyFont="1" applyFill="1" applyBorder="1" applyAlignment="1">
      <alignment horizontal="center" vertical="center" wrapText="1"/>
      <protection/>
    </xf>
    <xf numFmtId="4" fontId="0" fillId="0" borderId="0" xfId="0" applyNumberFormat="1" applyFont="1" applyAlignment="1">
      <alignment/>
    </xf>
    <xf numFmtId="171" fontId="14" fillId="37" borderId="0" xfId="155" applyNumberFormat="1" applyFont="1" applyFill="1" applyBorder="1">
      <alignment/>
      <protection/>
    </xf>
    <xf numFmtId="0" fontId="14" fillId="37" borderId="0" xfId="155" applyFont="1" applyFill="1" applyBorder="1">
      <alignment/>
      <protection/>
    </xf>
    <xf numFmtId="0" fontId="62" fillId="34" borderId="0" xfId="0" applyFont="1" applyFill="1" applyAlignment="1">
      <alignment horizontal="left" vertical="center" wrapText="1"/>
    </xf>
    <xf numFmtId="0" fontId="56" fillId="34" borderId="0" xfId="0" applyFont="1" applyFill="1" applyAlignment="1">
      <alignment horizontal="center" vertical="center" wrapText="1"/>
    </xf>
    <xf numFmtId="0" fontId="56" fillId="34" borderId="0" xfId="0" applyFont="1" applyFill="1" applyAlignment="1">
      <alignment horizontal="center" vertical="top"/>
    </xf>
    <xf numFmtId="0" fontId="56" fillId="34" borderId="11"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43" fillId="35" borderId="22" xfId="0" applyFont="1" applyFill="1" applyBorder="1" applyAlignment="1">
      <alignment horizontal="center" vertical="center"/>
    </xf>
    <xf numFmtId="0" fontId="43" fillId="35" borderId="23" xfId="0" applyFont="1" applyFill="1" applyBorder="1" applyAlignment="1">
      <alignment horizontal="center" vertical="center"/>
    </xf>
    <xf numFmtId="0" fontId="60" fillId="35" borderId="24" xfId="0" applyFont="1" applyFill="1" applyBorder="1" applyAlignment="1">
      <alignment horizontal="center" vertical="center" wrapText="1"/>
    </xf>
    <xf numFmtId="0" fontId="60" fillId="35" borderId="25" xfId="0" applyFont="1" applyFill="1" applyBorder="1" applyAlignment="1">
      <alignment horizontal="center" vertical="center" wrapText="1"/>
    </xf>
    <xf numFmtId="0" fontId="60" fillId="35" borderId="26"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27"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0" fillId="34" borderId="12" xfId="0" applyFont="1" applyFill="1" applyBorder="1" applyAlignment="1">
      <alignment horizontal="center"/>
    </xf>
    <xf numFmtId="0" fontId="62" fillId="34" borderId="28" xfId="0" applyFont="1" applyFill="1" applyBorder="1" applyAlignment="1">
      <alignment horizontal="left" vertical="center" wrapText="1"/>
    </xf>
    <xf numFmtId="0" fontId="43" fillId="35" borderId="16" xfId="0" applyFont="1" applyFill="1" applyBorder="1" applyAlignment="1">
      <alignment horizontal="center" vertical="center" wrapText="1"/>
    </xf>
    <xf numFmtId="0" fontId="43" fillId="35" borderId="27" xfId="0" applyFont="1" applyFill="1" applyBorder="1" applyAlignment="1">
      <alignment horizontal="center" vertical="center" wrapText="1"/>
    </xf>
    <xf numFmtId="0" fontId="43" fillId="35" borderId="29" xfId="0" applyFont="1" applyFill="1" applyBorder="1" applyAlignment="1">
      <alignment horizontal="center" vertical="center" wrapText="1"/>
    </xf>
    <xf numFmtId="0" fontId="58" fillId="35" borderId="29" xfId="0" applyFont="1" applyFill="1" applyBorder="1" applyAlignment="1">
      <alignment horizontal="center" vertical="center" wrapText="1"/>
    </xf>
    <xf numFmtId="0" fontId="59" fillId="34" borderId="28" xfId="0" applyFont="1" applyFill="1" applyBorder="1" applyAlignment="1">
      <alignment horizontal="left"/>
    </xf>
    <xf numFmtId="0" fontId="62" fillId="34" borderId="0" xfId="0" applyFont="1" applyFill="1" applyBorder="1" applyAlignment="1">
      <alignment horizontal="left" vertical="center" wrapText="1"/>
    </xf>
    <xf numFmtId="0" fontId="14" fillId="34" borderId="0" xfId="155" applyFont="1" applyFill="1" applyBorder="1" applyAlignment="1">
      <alignment horizontal="left" vertical="top" wrapText="1"/>
      <protection/>
    </xf>
    <xf numFmtId="0" fontId="14" fillId="34" borderId="0" xfId="155" applyFont="1" applyFill="1" applyBorder="1" applyAlignment="1">
      <alignment horizontal="left" vertical="center" wrapText="1"/>
      <protection/>
    </xf>
    <xf numFmtId="171" fontId="14" fillId="34" borderId="0" xfId="78" applyNumberFormat="1" applyFont="1" applyFill="1" applyBorder="1" applyAlignment="1">
      <alignment horizontal="right"/>
    </xf>
    <xf numFmtId="3" fontId="14" fillId="34" borderId="0" xfId="78" applyNumberFormat="1" applyFont="1" applyFill="1" applyBorder="1" applyAlignment="1">
      <alignment horizontal="right"/>
    </xf>
    <xf numFmtId="0" fontId="63" fillId="34" borderId="0" xfId="175" applyFont="1" applyFill="1" applyBorder="1">
      <alignment/>
      <protection/>
    </xf>
    <xf numFmtId="173" fontId="13" fillId="36" borderId="0" xfId="175" applyNumberFormat="1" applyFont="1" applyFill="1" applyBorder="1" applyAlignment="1">
      <alignment horizontal="right"/>
      <protection/>
    </xf>
    <xf numFmtId="171" fontId="13" fillId="36" borderId="0" xfId="78" applyNumberFormat="1" applyFont="1" applyFill="1" applyBorder="1" applyAlignment="1">
      <alignment horizontal="right"/>
    </xf>
    <xf numFmtId="3" fontId="13" fillId="36" borderId="0" xfId="78" applyNumberFormat="1" applyFont="1" applyFill="1" applyBorder="1" applyAlignment="1">
      <alignment horizontal="right"/>
    </xf>
    <xf numFmtId="167" fontId="13" fillId="36" borderId="0" xfId="112" applyNumberFormat="1" applyFont="1" applyFill="1" applyBorder="1" applyAlignment="1">
      <alignment horizontal="left"/>
      <protection/>
    </xf>
    <xf numFmtId="173" fontId="13" fillId="34" borderId="0" xfId="175" applyNumberFormat="1" applyFont="1" applyFill="1" applyBorder="1" applyAlignment="1">
      <alignment horizontal="right"/>
      <protection/>
    </xf>
    <xf numFmtId="171" fontId="13" fillId="34" borderId="0" xfId="78" applyNumberFormat="1" applyFont="1" applyFill="1" applyBorder="1" applyAlignment="1">
      <alignment horizontal="right"/>
    </xf>
    <xf numFmtId="3" fontId="13" fillId="34" borderId="0" xfId="78" applyNumberFormat="1" applyFont="1" applyFill="1" applyBorder="1" applyAlignment="1">
      <alignment horizontal="right"/>
    </xf>
    <xf numFmtId="167" fontId="13" fillId="34" borderId="0" xfId="112" applyNumberFormat="1" applyFont="1" applyFill="1" applyBorder="1" applyAlignment="1">
      <alignment horizontal="left"/>
      <protection/>
    </xf>
    <xf numFmtId="171" fontId="64" fillId="36" borderId="0" xfId="69" applyNumberFormat="1" applyFont="1" applyFill="1" applyBorder="1" applyAlignment="1">
      <alignment horizontal="right" vertical="center" wrapText="1"/>
    </xf>
    <xf numFmtId="174" fontId="64" fillId="36" borderId="0" xfId="69" applyNumberFormat="1" applyFont="1" applyFill="1" applyBorder="1" applyAlignment="1">
      <alignment horizontal="right" vertical="center" wrapText="1"/>
    </xf>
    <xf numFmtId="0" fontId="65" fillId="36" borderId="0" xfId="175" applyFont="1" applyFill="1" applyBorder="1" applyAlignment="1">
      <alignment vertical="center" wrapText="1"/>
      <protection/>
    </xf>
    <xf numFmtId="171" fontId="66" fillId="34" borderId="0" xfId="69" applyNumberFormat="1" applyFont="1" applyFill="1" applyBorder="1" applyAlignment="1">
      <alignment horizontal="right" vertical="center" wrapText="1"/>
    </xf>
    <xf numFmtId="174" fontId="66" fillId="34" borderId="0" xfId="69" applyNumberFormat="1" applyFont="1" applyFill="1" applyBorder="1" applyAlignment="1">
      <alignment horizontal="right" vertical="center" wrapText="1"/>
    </xf>
    <xf numFmtId="0" fontId="67" fillId="34" borderId="0" xfId="175" applyFont="1" applyFill="1" applyBorder="1" applyAlignment="1">
      <alignment vertical="center" wrapText="1"/>
      <protection/>
    </xf>
    <xf numFmtId="171" fontId="66" fillId="36" borderId="0" xfId="69" applyNumberFormat="1" applyFont="1" applyFill="1" applyBorder="1" applyAlignment="1">
      <alignment horizontal="right" vertical="center" wrapText="1"/>
    </xf>
    <xf numFmtId="174" fontId="66" fillId="36" borderId="0" xfId="69" applyNumberFormat="1" applyFont="1" applyFill="1" applyBorder="1" applyAlignment="1">
      <alignment horizontal="right" vertical="center" wrapText="1"/>
    </xf>
    <xf numFmtId="0" fontId="67" fillId="36" borderId="0" xfId="175" applyFont="1" applyFill="1" applyBorder="1" applyAlignment="1">
      <alignment vertical="center" wrapText="1"/>
      <protection/>
    </xf>
    <xf numFmtId="0" fontId="57" fillId="35" borderId="30"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8" fillId="35" borderId="31" xfId="0" applyFont="1" applyFill="1" applyBorder="1" applyAlignment="1">
      <alignment horizontal="center" vertical="center"/>
    </xf>
    <xf numFmtId="0" fontId="57" fillId="35" borderId="32" xfId="0" applyFont="1" applyFill="1" applyBorder="1" applyAlignment="1">
      <alignment horizontal="center" vertical="center" wrapText="1"/>
    </xf>
    <xf numFmtId="0" fontId="58" fillId="35" borderId="22" xfId="0" applyFont="1" applyFill="1" applyBorder="1" applyAlignment="1">
      <alignment horizontal="center" vertical="center"/>
    </xf>
    <xf numFmtId="170" fontId="14" fillId="34" borderId="0" xfId="63" applyNumberFormat="1" applyFont="1" applyFill="1" applyBorder="1" applyAlignment="1">
      <alignment horizontal="center"/>
    </xf>
    <xf numFmtId="171" fontId="14" fillId="34" borderId="0" xfId="63" applyNumberFormat="1" applyFont="1" applyFill="1" applyBorder="1" applyAlignment="1">
      <alignment horizontal="right"/>
    </xf>
    <xf numFmtId="164" fontId="14" fillId="34" borderId="0" xfId="63" applyNumberFormat="1" applyFont="1" applyFill="1" applyBorder="1" applyAlignment="1">
      <alignment horizontal="left"/>
    </xf>
    <xf numFmtId="170" fontId="13" fillId="36" borderId="0" xfId="63" applyNumberFormat="1" applyFont="1" applyFill="1" applyBorder="1" applyAlignment="1">
      <alignment horizontal="center"/>
    </xf>
    <xf numFmtId="171" fontId="13" fillId="36" borderId="0" xfId="63" applyNumberFormat="1" applyFont="1" applyFill="1" applyBorder="1" applyAlignment="1">
      <alignment horizontal="right"/>
    </xf>
    <xf numFmtId="164" fontId="13" fillId="36" borderId="0" xfId="63" applyNumberFormat="1" applyFont="1" applyFill="1" applyBorder="1" applyAlignment="1">
      <alignment horizontal="left"/>
    </xf>
    <xf numFmtId="170" fontId="13" fillId="34" borderId="0" xfId="63" applyNumberFormat="1" applyFont="1" applyFill="1" applyBorder="1" applyAlignment="1">
      <alignment horizontal="center"/>
    </xf>
    <xf numFmtId="171" fontId="13" fillId="34" borderId="0" xfId="63" applyNumberFormat="1" applyFont="1" applyFill="1" applyBorder="1" applyAlignment="1">
      <alignment horizontal="right"/>
    </xf>
    <xf numFmtId="164" fontId="13" fillId="34" borderId="0" xfId="63" applyNumberFormat="1" applyFont="1" applyFill="1" applyBorder="1" applyAlignment="1">
      <alignment horizontal="left"/>
    </xf>
    <xf numFmtId="0" fontId="58" fillId="35" borderId="30" xfId="0" applyFont="1" applyFill="1" applyBorder="1" applyAlignment="1">
      <alignment horizontal="center" vertical="center" wrapText="1"/>
    </xf>
    <xf numFmtId="0" fontId="58" fillId="35" borderId="33" xfId="0"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43" fillId="35" borderId="31" xfId="0" applyFont="1" applyFill="1" applyBorder="1" applyAlignment="1">
      <alignment horizontal="center" vertical="center"/>
    </xf>
    <xf numFmtId="0" fontId="58" fillId="35" borderId="32"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0" fillId="0" borderId="0" xfId="0" applyFont="1" applyAlignment="1">
      <alignment horizontal="center" vertical="center"/>
    </xf>
    <xf numFmtId="173" fontId="59" fillId="36" borderId="0" xfId="175" applyNumberFormat="1" applyFont="1" applyFill="1" applyBorder="1" applyAlignment="1">
      <alignment vertical="center"/>
      <protection/>
    </xf>
    <xf numFmtId="3" fontId="13" fillId="36" borderId="0" xfId="63" applyNumberFormat="1" applyFont="1" applyFill="1" applyBorder="1" applyAlignment="1">
      <alignment horizontal="right" vertical="center"/>
    </xf>
    <xf numFmtId="3" fontId="13" fillId="36" borderId="0" xfId="63" applyNumberFormat="1" applyFont="1" applyFill="1" applyBorder="1" applyAlignment="1">
      <alignment horizontal="left" vertical="center"/>
    </xf>
    <xf numFmtId="173" fontId="59" fillId="34" borderId="0" xfId="175" applyNumberFormat="1" applyFont="1" applyFill="1" applyAlignment="1">
      <alignment vertical="center"/>
      <protection/>
    </xf>
    <xf numFmtId="3" fontId="13" fillId="34" borderId="0" xfId="63" applyNumberFormat="1" applyFont="1" applyFill="1" applyAlignment="1">
      <alignment horizontal="right" vertical="center"/>
    </xf>
    <xf numFmtId="167" fontId="13" fillId="34" borderId="0" xfId="165" applyNumberFormat="1" applyFont="1" applyFill="1" applyAlignment="1">
      <alignment vertical="center"/>
      <protection/>
    </xf>
    <xf numFmtId="167" fontId="13" fillId="36" borderId="0" xfId="165" applyNumberFormat="1" applyFont="1" applyFill="1" applyBorder="1" applyAlignment="1">
      <alignment vertical="center"/>
      <protection/>
    </xf>
    <xf numFmtId="4" fontId="31" fillId="36" borderId="0" xfId="152" applyNumberFormat="1" applyFont="1" applyFill="1" applyAlignment="1">
      <alignment vertical="center" wrapText="1"/>
      <protection/>
    </xf>
    <xf numFmtId="3" fontId="31" fillId="36" borderId="0" xfId="152" applyNumberFormat="1" applyFont="1" applyFill="1" applyAlignment="1">
      <alignment vertical="center" wrapText="1"/>
      <protection/>
    </xf>
    <xf numFmtId="0" fontId="31" fillId="36" borderId="0" xfId="152" applyFont="1" applyFill="1" applyBorder="1" applyAlignment="1">
      <alignment vertical="center" wrapText="1"/>
      <protection/>
    </xf>
    <xf numFmtId="4" fontId="31" fillId="34" borderId="0" xfId="152" applyNumberFormat="1" applyFont="1" applyFill="1" applyAlignment="1">
      <alignment vertical="center" wrapText="1"/>
      <protection/>
    </xf>
    <xf numFmtId="3" fontId="31" fillId="34" borderId="0" xfId="152" applyNumberFormat="1" applyFont="1" applyFill="1" applyAlignment="1">
      <alignment vertical="center" wrapText="1"/>
      <protection/>
    </xf>
    <xf numFmtId="0" fontId="31" fillId="34" borderId="0" xfId="152" applyFont="1" applyFill="1" applyBorder="1" applyAlignment="1">
      <alignment vertical="center" wrapText="1"/>
      <protection/>
    </xf>
    <xf numFmtId="0" fontId="58" fillId="35" borderId="34" xfId="0" applyFont="1" applyFill="1" applyBorder="1" applyAlignment="1">
      <alignment horizontal="center" vertical="center" wrapText="1"/>
    </xf>
    <xf numFmtId="0" fontId="58" fillId="35" borderId="35" xfId="0" applyFont="1" applyFill="1" applyBorder="1" applyAlignment="1">
      <alignment horizontal="center" vertical="center" wrapText="1"/>
    </xf>
    <xf numFmtId="0" fontId="58" fillId="35" borderId="36" xfId="0" applyFont="1" applyFill="1" applyBorder="1" applyAlignment="1">
      <alignment horizontal="center" vertical="center" wrapText="1"/>
    </xf>
    <xf numFmtId="0" fontId="58" fillId="35" borderId="37" xfId="0" applyFont="1" applyFill="1" applyBorder="1" applyAlignment="1">
      <alignment horizontal="center" vertical="center" wrapText="1"/>
    </xf>
    <xf numFmtId="0" fontId="57" fillId="35" borderId="34"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58" fillId="35" borderId="39" xfId="0" applyFont="1" applyFill="1" applyBorder="1" applyAlignment="1">
      <alignment horizontal="center" vertical="center" wrapText="1"/>
    </xf>
    <xf numFmtId="0" fontId="58" fillId="35" borderId="40" xfId="0" applyFont="1" applyFill="1" applyBorder="1" applyAlignment="1">
      <alignment horizontal="center" vertical="center" wrapText="1"/>
    </xf>
    <xf numFmtId="0" fontId="58" fillId="35" borderId="41" xfId="0" applyFont="1" applyFill="1" applyBorder="1" applyAlignment="1">
      <alignment horizontal="center" vertical="center" wrapText="1"/>
    </xf>
    <xf numFmtId="0" fontId="57" fillId="35" borderId="38" xfId="0" applyFont="1" applyFill="1" applyBorder="1" applyAlignment="1">
      <alignment horizontal="center" vertical="center" wrapText="1"/>
    </xf>
    <xf numFmtId="0" fontId="58" fillId="35" borderId="42" xfId="0" applyFont="1" applyFill="1" applyBorder="1" applyAlignment="1">
      <alignment horizontal="center" vertical="center" wrapText="1"/>
    </xf>
    <xf numFmtId="0" fontId="58" fillId="35" borderId="43" xfId="0" applyFont="1" applyFill="1" applyBorder="1" applyAlignment="1">
      <alignment horizontal="center" vertical="center" wrapText="1"/>
    </xf>
    <xf numFmtId="0" fontId="58" fillId="35" borderId="44" xfId="0" applyFont="1" applyFill="1" applyBorder="1" applyAlignment="1">
      <alignment horizontal="center" vertical="center" wrapText="1"/>
    </xf>
    <xf numFmtId="0" fontId="58" fillId="35" borderId="45" xfId="0" applyFont="1" applyFill="1" applyBorder="1" applyAlignment="1">
      <alignment horizontal="center" vertical="center" wrapText="1"/>
    </xf>
    <xf numFmtId="0" fontId="57" fillId="35" borderId="42" xfId="0" applyFont="1" applyFill="1" applyBorder="1" applyAlignment="1">
      <alignment horizontal="center" vertical="center" wrapText="1"/>
    </xf>
    <xf numFmtId="0" fontId="0" fillId="34" borderId="0" xfId="0" applyFill="1" applyAlignment="1">
      <alignment/>
    </xf>
    <xf numFmtId="0" fontId="59" fillId="34" borderId="0" xfId="175" applyFont="1" applyFill="1" applyAlignment="1">
      <alignment wrapText="1"/>
      <protection/>
    </xf>
    <xf numFmtId="0" fontId="13" fillId="34" borderId="0" xfId="161" applyNumberFormat="1" applyFont="1" applyFill="1" applyBorder="1" applyAlignment="1">
      <alignment wrapText="1"/>
      <protection/>
    </xf>
    <xf numFmtId="0" fontId="13" fillId="34" borderId="0" xfId="147" applyFont="1" applyFill="1" applyBorder="1">
      <alignment/>
      <protection/>
    </xf>
    <xf numFmtId="0" fontId="13" fillId="36" borderId="0" xfId="147" applyFont="1" applyFill="1" applyBorder="1">
      <alignment/>
      <protection/>
    </xf>
    <xf numFmtId="167" fontId="13" fillId="34" borderId="0" xfId="119" applyFont="1" applyFill="1">
      <alignment/>
      <protection/>
    </xf>
    <xf numFmtId="0" fontId="14" fillId="34" borderId="0" xfId="147" applyFont="1" applyFill="1">
      <alignment/>
      <protection/>
    </xf>
    <xf numFmtId="0" fontId="13" fillId="34" borderId="0" xfId="147" applyFont="1" applyFill="1">
      <alignment/>
      <protection/>
    </xf>
    <xf numFmtId="0" fontId="13" fillId="36" borderId="0" xfId="147" applyFont="1" applyFill="1">
      <alignment/>
      <protection/>
    </xf>
    <xf numFmtId="0" fontId="14" fillId="38" borderId="46" xfId="147" applyFont="1" applyFill="1" applyBorder="1" applyAlignment="1">
      <alignment horizontal="center"/>
      <protection/>
    </xf>
    <xf numFmtId="0" fontId="60" fillId="35" borderId="0" xfId="269" applyFont="1" applyFill="1" applyBorder="1" applyAlignment="1">
      <alignment horizontal="center" vertical="center"/>
      <protection/>
    </xf>
    <xf numFmtId="0" fontId="13" fillId="34" borderId="0" xfId="147" applyFont="1" applyFill="1" applyAlignment="1">
      <alignment horizontal="left"/>
      <protection/>
    </xf>
    <xf numFmtId="10" fontId="13" fillId="36" borderId="0" xfId="147" applyNumberFormat="1" applyFont="1" applyFill="1" applyBorder="1" applyAlignment="1">
      <alignment horizontal="left"/>
      <protection/>
    </xf>
    <xf numFmtId="0" fontId="13" fillId="36" borderId="0" xfId="147" applyFont="1" applyFill="1" applyBorder="1" applyAlignment="1">
      <alignment horizontal="left"/>
      <protection/>
    </xf>
    <xf numFmtId="10" fontId="13" fillId="34" borderId="0" xfId="147" applyNumberFormat="1" applyFont="1" applyFill="1" applyAlignment="1">
      <alignment horizontal="left"/>
      <protection/>
    </xf>
    <xf numFmtId="0" fontId="13" fillId="36" borderId="0" xfId="147" applyFont="1" applyFill="1" applyAlignment="1">
      <alignment horizontal="left"/>
      <protection/>
    </xf>
    <xf numFmtId="10" fontId="13" fillId="36" borderId="0" xfId="147" applyNumberFormat="1" applyFont="1" applyFill="1" applyAlignment="1">
      <alignment horizontal="left"/>
      <protection/>
    </xf>
    <xf numFmtId="0" fontId="13" fillId="34" borderId="0" xfId="147" applyFont="1" applyFill="1" applyAlignment="1">
      <alignment horizontal="left" indent="2"/>
      <protection/>
    </xf>
    <xf numFmtId="0" fontId="14" fillId="38" borderId="47" xfId="147" applyFont="1" applyFill="1" applyBorder="1" applyAlignment="1">
      <alignment horizontal="center"/>
      <protection/>
    </xf>
    <xf numFmtId="0" fontId="0" fillId="0" borderId="0" xfId="0" applyAlignment="1">
      <alignment vertical="center"/>
    </xf>
    <xf numFmtId="0" fontId="0" fillId="34" borderId="0" xfId="0" applyFill="1" applyAlignment="1">
      <alignment vertical="center"/>
    </xf>
    <xf numFmtId="0" fontId="14" fillId="38" borderId="46" xfId="147" applyFont="1" applyFill="1" applyBorder="1" applyAlignment="1">
      <alignment horizontal="center" vertical="center"/>
      <protection/>
    </xf>
    <xf numFmtId="167" fontId="14" fillId="34" borderId="0" xfId="142" applyFont="1" applyFill="1" applyAlignment="1">
      <alignment horizontal="center" vertical="center" wrapText="1"/>
      <protection/>
    </xf>
    <xf numFmtId="167" fontId="14" fillId="34" borderId="0" xfId="142" applyFont="1" applyFill="1" applyAlignment="1">
      <alignment horizontal="center"/>
      <protection/>
    </xf>
  </cellXfs>
  <cellStyles count="2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F2" xfId="46"/>
    <cellStyle name="F3" xfId="47"/>
    <cellStyle name="F4" xfId="48"/>
    <cellStyle name="F5" xfId="49"/>
    <cellStyle name="F6" xfId="50"/>
    <cellStyle name="F7" xfId="51"/>
    <cellStyle name="F8" xfId="52"/>
    <cellStyle name="Hipervínculo 2" xfId="53"/>
    <cellStyle name="Incorrecto" xfId="54"/>
    <cellStyle name="Comma" xfId="55"/>
    <cellStyle name="Comma [0]" xfId="56"/>
    <cellStyle name="Millares 10" xfId="57"/>
    <cellStyle name="Millares 10 2" xfId="58"/>
    <cellStyle name="Millares 10 3" xfId="59"/>
    <cellStyle name="Millares 11" xfId="60"/>
    <cellStyle name="Millares 12" xfId="61"/>
    <cellStyle name="Millares 2" xfId="62"/>
    <cellStyle name="Millares 2 2" xfId="63"/>
    <cellStyle name="Millares 2 2 2" xfId="64"/>
    <cellStyle name="Millares 2 2 2 2" xfId="65"/>
    <cellStyle name="Millares 2 3" xfId="66"/>
    <cellStyle name="Millares 2 4" xfId="67"/>
    <cellStyle name="Millares 2 5" xfId="68"/>
    <cellStyle name="Millares 2 6" xfId="69"/>
    <cellStyle name="Millares 3" xfId="70"/>
    <cellStyle name="Millares 3 2" xfId="71"/>
    <cellStyle name="Millares 3 3" xfId="72"/>
    <cellStyle name="Millares 4" xfId="73"/>
    <cellStyle name="Millares 4 2" xfId="74"/>
    <cellStyle name="Millares 4 3" xfId="75"/>
    <cellStyle name="Millares 5" xfId="76"/>
    <cellStyle name="Millares 6" xfId="77"/>
    <cellStyle name="Millares 7" xfId="78"/>
    <cellStyle name="Millares 8" xfId="79"/>
    <cellStyle name="Millares 8 2" xfId="80"/>
    <cellStyle name="Millares 8 3" xfId="81"/>
    <cellStyle name="Millares 9" xfId="82"/>
    <cellStyle name="Millares 9 2" xfId="83"/>
    <cellStyle name="Millares 9 2 2" xfId="84"/>
    <cellStyle name="Millares 9 3" xfId="85"/>
    <cellStyle name="Millares 9 3 2" xfId="86"/>
    <cellStyle name="Millares 9 4" xfId="87"/>
    <cellStyle name="Millares 9 4 2" xfId="88"/>
    <cellStyle name="Millares 9 5" xfId="89"/>
    <cellStyle name="Millares 9 5 2" xfId="90"/>
    <cellStyle name="Millares 9 6" xfId="91"/>
    <cellStyle name="Currency" xfId="92"/>
    <cellStyle name="Currency [0]" xfId="93"/>
    <cellStyle name="Neutral" xfId="94"/>
    <cellStyle name="Neutral 2" xfId="95"/>
    <cellStyle name="Normal - Style1" xfId="96"/>
    <cellStyle name="Normal 10" xfId="97"/>
    <cellStyle name="Normal 10 2" xfId="98"/>
    <cellStyle name="Normal 10 2 2" xfId="99"/>
    <cellStyle name="Normal 10 3" xfId="100"/>
    <cellStyle name="Normal 100" xfId="101"/>
    <cellStyle name="Normal 101" xfId="102"/>
    <cellStyle name="Normal 102" xfId="103"/>
    <cellStyle name="Normal 103" xfId="104"/>
    <cellStyle name="Normal 104" xfId="105"/>
    <cellStyle name="Normal 105" xfId="106"/>
    <cellStyle name="Normal 106" xfId="107"/>
    <cellStyle name="Normal 107" xfId="108"/>
    <cellStyle name="Normal 108" xfId="109"/>
    <cellStyle name="Normal 109" xfId="110"/>
    <cellStyle name="Normal 11" xfId="111"/>
    <cellStyle name="Normal 11 2" xfId="112"/>
    <cellStyle name="Normal 110" xfId="113"/>
    <cellStyle name="Normal 111" xfId="114"/>
    <cellStyle name="Normal 112" xfId="115"/>
    <cellStyle name="Normal 113" xfId="116"/>
    <cellStyle name="Normal 114" xfId="117"/>
    <cellStyle name="Normal 115" xfId="118"/>
    <cellStyle name="Normal 116" xfId="119"/>
    <cellStyle name="Normal 117" xfId="120"/>
    <cellStyle name="Normal 118" xfId="121"/>
    <cellStyle name="Normal 119" xfId="122"/>
    <cellStyle name="Normal 12" xfId="123"/>
    <cellStyle name="Normal 120" xfId="124"/>
    <cellStyle name="Normal 121" xfId="125"/>
    <cellStyle name="Normal 122" xfId="126"/>
    <cellStyle name="Normal 123" xfId="127"/>
    <cellStyle name="Normal 124" xfId="128"/>
    <cellStyle name="Normal 125" xfId="129"/>
    <cellStyle name="Normal 126" xfId="130"/>
    <cellStyle name="Normal 127" xfId="131"/>
    <cellStyle name="Normal 128" xfId="132"/>
    <cellStyle name="Normal 13" xfId="133"/>
    <cellStyle name="Normal 14" xfId="134"/>
    <cellStyle name="Normal 14 2" xfId="135"/>
    <cellStyle name="Normal 14 2 2" xfId="136"/>
    <cellStyle name="Normal 14 3" xfId="137"/>
    <cellStyle name="Normal 14 4" xfId="138"/>
    <cellStyle name="Normal 15" xfId="139"/>
    <cellStyle name="Normal 15 2" xfId="140"/>
    <cellStyle name="Normal 15 2 2" xfId="141"/>
    <cellStyle name="Normal 15 3" xfId="142"/>
    <cellStyle name="Normal 15 4" xfId="143"/>
    <cellStyle name="Normal 16" xfId="144"/>
    <cellStyle name="Normal 16 2" xfId="145"/>
    <cellStyle name="Normal 16 2 2" xfId="146"/>
    <cellStyle name="Normal 16 3" xfId="147"/>
    <cellStyle name="Normal 16 4" xfId="148"/>
    <cellStyle name="Normal 17" xfId="149"/>
    <cellStyle name="Normal 17 2" xfId="150"/>
    <cellStyle name="Normal 17 2 2" xfId="151"/>
    <cellStyle name="Normal 17 3" xfId="152"/>
    <cellStyle name="Normal 17 4" xfId="153"/>
    <cellStyle name="Normal 18" xfId="154"/>
    <cellStyle name="Normal 18 2" xfId="155"/>
    <cellStyle name="Normal 19" xfId="156"/>
    <cellStyle name="Normal 19 2" xfId="157"/>
    <cellStyle name="Normal 2" xfId="158"/>
    <cellStyle name="Normal 2 2" xfId="159"/>
    <cellStyle name="Normal 2 2 2" xfId="160"/>
    <cellStyle name="Normal 2 2 3" xfId="161"/>
    <cellStyle name="Normal 2 3" xfId="162"/>
    <cellStyle name="Normal 2 3 2" xfId="163"/>
    <cellStyle name="Normal 2 3 3" xfId="164"/>
    <cellStyle name="Normal 2 4" xfId="165"/>
    <cellStyle name="Normal 2 5" xfId="166"/>
    <cellStyle name="Normal 20" xfId="167"/>
    <cellStyle name="Normal 20 2" xfId="168"/>
    <cellStyle name="Normal 21" xfId="169"/>
    <cellStyle name="Normal 21 2" xfId="170"/>
    <cellStyle name="Normal 22" xfId="171"/>
    <cellStyle name="Normal 22 2" xfId="172"/>
    <cellStyle name="Normal 23" xfId="173"/>
    <cellStyle name="Normal 23 2" xfId="174"/>
    <cellStyle name="Normal 24" xfId="175"/>
    <cellStyle name="Normal 24 2" xfId="176"/>
    <cellStyle name="Normal 25" xfId="177"/>
    <cellStyle name="Normal 25 2" xfId="178"/>
    <cellStyle name="Normal 26" xfId="179"/>
    <cellStyle name="Normal 26 2" xfId="180"/>
    <cellStyle name="Normal 27" xfId="181"/>
    <cellStyle name="Normal 27 2" xfId="182"/>
    <cellStyle name="Normal 28" xfId="183"/>
    <cellStyle name="Normal 28 2" xfId="184"/>
    <cellStyle name="Normal 29" xfId="185"/>
    <cellStyle name="Normal 29 2" xfId="186"/>
    <cellStyle name="Normal 3" xfId="187"/>
    <cellStyle name="Normal 3 2" xfId="188"/>
    <cellStyle name="Normal 3 2 2" xfId="189"/>
    <cellStyle name="Normal 3 3" xfId="190"/>
    <cellStyle name="Normal 3 3 2" xfId="191"/>
    <cellStyle name="Normal 3 4"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38" xfId="201"/>
    <cellStyle name="Normal 39" xfId="202"/>
    <cellStyle name="Normal 4" xfId="203"/>
    <cellStyle name="Normal 40" xfId="204"/>
    <cellStyle name="Normal 41" xfId="205"/>
    <cellStyle name="Normal 42" xfId="206"/>
    <cellStyle name="Normal 43" xfId="207"/>
    <cellStyle name="Normal 44" xfId="208"/>
    <cellStyle name="Normal 45" xfId="209"/>
    <cellStyle name="Normal 46" xfId="210"/>
    <cellStyle name="Normal 47" xfId="211"/>
    <cellStyle name="Normal 48" xfId="212"/>
    <cellStyle name="Normal 49" xfId="213"/>
    <cellStyle name="Normal 5" xfId="214"/>
    <cellStyle name="Normal 50" xfId="215"/>
    <cellStyle name="Normal 51" xfId="216"/>
    <cellStyle name="Normal 52" xfId="217"/>
    <cellStyle name="Normal 53" xfId="218"/>
    <cellStyle name="Normal 54" xfId="219"/>
    <cellStyle name="Normal 55" xfId="220"/>
    <cellStyle name="Normal 56" xfId="221"/>
    <cellStyle name="Normal 57" xfId="222"/>
    <cellStyle name="Normal 58" xfId="223"/>
    <cellStyle name="Normal 59" xfId="224"/>
    <cellStyle name="Normal 6" xfId="225"/>
    <cellStyle name="Normal 60" xfId="226"/>
    <cellStyle name="Normal 61" xfId="227"/>
    <cellStyle name="Normal 62" xfId="228"/>
    <cellStyle name="Normal 63" xfId="229"/>
    <cellStyle name="Normal 64" xfId="230"/>
    <cellStyle name="Normal 65" xfId="231"/>
    <cellStyle name="Normal 66" xfId="232"/>
    <cellStyle name="Normal 67" xfId="233"/>
    <cellStyle name="Normal 68" xfId="234"/>
    <cellStyle name="Normal 69" xfId="235"/>
    <cellStyle name="Normal 7" xfId="236"/>
    <cellStyle name="Normal 70" xfId="237"/>
    <cellStyle name="Normal 71" xfId="238"/>
    <cellStyle name="Normal 72" xfId="239"/>
    <cellStyle name="Normal 73" xfId="240"/>
    <cellStyle name="Normal 74" xfId="241"/>
    <cellStyle name="Normal 75" xfId="242"/>
    <cellStyle name="Normal 76" xfId="243"/>
    <cellStyle name="Normal 77" xfId="244"/>
    <cellStyle name="Normal 78" xfId="245"/>
    <cellStyle name="Normal 79" xfId="246"/>
    <cellStyle name="Normal 8" xfId="247"/>
    <cellStyle name="Normal 80" xfId="248"/>
    <cellStyle name="Normal 81" xfId="249"/>
    <cellStyle name="Normal 82" xfId="250"/>
    <cellStyle name="Normal 83" xfId="251"/>
    <cellStyle name="Normal 84" xfId="252"/>
    <cellStyle name="Normal 85" xfId="253"/>
    <cellStyle name="Normal 86" xfId="254"/>
    <cellStyle name="Normal 87" xfId="255"/>
    <cellStyle name="Normal 88" xfId="256"/>
    <cellStyle name="Normal 89" xfId="257"/>
    <cellStyle name="Normal 9" xfId="258"/>
    <cellStyle name="Normal 90" xfId="259"/>
    <cellStyle name="Normal 91" xfId="260"/>
    <cellStyle name="Normal 92" xfId="261"/>
    <cellStyle name="Normal 93" xfId="262"/>
    <cellStyle name="Normal 94" xfId="263"/>
    <cellStyle name="Normal 95" xfId="264"/>
    <cellStyle name="Normal 96" xfId="265"/>
    <cellStyle name="Normal 97" xfId="266"/>
    <cellStyle name="Normal 98" xfId="267"/>
    <cellStyle name="Normal 99" xfId="268"/>
    <cellStyle name="Normal_boletin14a" xfId="269"/>
    <cellStyle name="Notas" xfId="270"/>
    <cellStyle name="Percent" xfId="271"/>
    <cellStyle name="Porcentaje 2" xfId="272"/>
    <cellStyle name="Porcentaje 3" xfId="273"/>
    <cellStyle name="Porcentual 2" xfId="274"/>
    <cellStyle name="Porcentual 2 2" xfId="275"/>
    <cellStyle name="Porcentual 2 3" xfId="276"/>
    <cellStyle name="Porcentual 3" xfId="277"/>
    <cellStyle name="Porcentual 4" xfId="278"/>
    <cellStyle name="Porcentual 4 2" xfId="279"/>
    <cellStyle name="Porcentual 5" xfId="280"/>
    <cellStyle name="Salida" xfId="281"/>
    <cellStyle name="Texto de advertencia" xfId="282"/>
    <cellStyle name="Texto explicativo" xfId="283"/>
    <cellStyle name="Título" xfId="284"/>
    <cellStyle name="Título 1" xfId="285"/>
    <cellStyle name="Título 2" xfId="286"/>
    <cellStyle name="Título 3" xfId="287"/>
    <cellStyle name="Total" xfId="288"/>
    <cellStyle name="Total 2" xfId="2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L27" sqref="L27"/>
    </sheetView>
  </sheetViews>
  <sheetFormatPr defaultColWidth="11.421875" defaultRowHeight="15"/>
  <cols>
    <col min="1" max="1" width="27.7109375" style="1" customWidth="1"/>
    <col min="2" max="5" width="8.7109375" style="1" customWidth="1"/>
    <col min="6" max="7" width="9.7109375" style="1" customWidth="1"/>
    <col min="8" max="8" width="8.7109375" style="1" customWidth="1"/>
    <col min="9" max="16384" width="11.421875" style="1" customWidth="1"/>
  </cols>
  <sheetData>
    <row r="1" spans="1:9" ht="15">
      <c r="A1" s="178" t="s">
        <v>118</v>
      </c>
      <c r="B1" s="178"/>
      <c r="C1" s="178"/>
      <c r="D1" s="178"/>
      <c r="E1" s="178"/>
      <c r="F1" s="178"/>
      <c r="G1" s="178"/>
      <c r="H1" s="178"/>
      <c r="I1" s="3"/>
    </row>
    <row r="2" spans="1:9" ht="15">
      <c r="A2" s="177" t="s">
        <v>117</v>
      </c>
      <c r="B2" s="177"/>
      <c r="C2" s="177"/>
      <c r="D2" s="177"/>
      <c r="E2" s="177"/>
      <c r="F2" s="177"/>
      <c r="G2" s="177"/>
      <c r="H2" s="177"/>
      <c r="I2" s="6"/>
    </row>
    <row r="3" spans="1:9" ht="15" customHeight="1">
      <c r="A3" s="177" t="s">
        <v>116</v>
      </c>
      <c r="B3" s="177"/>
      <c r="C3" s="177"/>
      <c r="D3" s="177"/>
      <c r="E3" s="177"/>
      <c r="F3" s="177"/>
      <c r="G3" s="177"/>
      <c r="H3" s="177"/>
      <c r="I3" s="3"/>
    </row>
    <row r="4" spans="1:9" ht="30" customHeight="1">
      <c r="A4" s="66" t="s">
        <v>72</v>
      </c>
      <c r="B4" s="65">
        <v>2011</v>
      </c>
      <c r="C4" s="65">
        <v>2012</v>
      </c>
      <c r="D4" s="65">
        <v>2013</v>
      </c>
      <c r="E4" s="65" t="s">
        <v>0</v>
      </c>
      <c r="F4" s="64" t="s">
        <v>115</v>
      </c>
      <c r="G4" s="64" t="s">
        <v>1</v>
      </c>
      <c r="H4" s="64" t="s">
        <v>114</v>
      </c>
      <c r="I4" s="3"/>
    </row>
    <row r="5" spans="1:9" ht="15">
      <c r="A5" s="53" t="s">
        <v>113</v>
      </c>
      <c r="B5" s="58">
        <v>252574.52</v>
      </c>
      <c r="C5" s="58">
        <v>249444.2</v>
      </c>
      <c r="D5" s="58">
        <v>265734</v>
      </c>
      <c r="E5" s="58">
        <v>268565</v>
      </c>
      <c r="F5" s="47">
        <v>1.0653510653510612</v>
      </c>
      <c r="G5" s="47">
        <v>54.78432556525602</v>
      </c>
      <c r="H5" s="47">
        <v>2.0672998468003856</v>
      </c>
      <c r="I5" s="3"/>
    </row>
    <row r="6" spans="1:9" ht="15">
      <c r="A6" s="62" t="s">
        <v>112</v>
      </c>
      <c r="B6" s="59">
        <v>98681</v>
      </c>
      <c r="C6" s="59">
        <v>93774.2</v>
      </c>
      <c r="D6" s="59">
        <v>93774</v>
      </c>
      <c r="E6" s="59">
        <v>93774</v>
      </c>
      <c r="F6" s="50">
        <v>0</v>
      </c>
      <c r="G6" s="50">
        <v>19.128871392610048</v>
      </c>
      <c r="H6" s="50">
        <v>-1.6857886193915927</v>
      </c>
      <c r="I6" s="3"/>
    </row>
    <row r="7" spans="1:9" ht="15">
      <c r="A7" s="61" t="s">
        <v>111</v>
      </c>
      <c r="B7" s="59">
        <v>57480</v>
      </c>
      <c r="C7" s="59">
        <v>57600</v>
      </c>
      <c r="D7" s="59">
        <v>63316</v>
      </c>
      <c r="E7" s="59">
        <v>63205</v>
      </c>
      <c r="F7" s="50">
        <v>-0.17531113778508356</v>
      </c>
      <c r="G7" s="50">
        <v>12.893129400152686</v>
      </c>
      <c r="H7" s="50">
        <v>3.215493187677887</v>
      </c>
      <c r="I7" s="3"/>
    </row>
    <row r="8" spans="1:9" ht="15">
      <c r="A8" s="62" t="s">
        <v>110</v>
      </c>
      <c r="B8" s="59">
        <v>60000</v>
      </c>
      <c r="C8" s="59">
        <v>63500</v>
      </c>
      <c r="D8" s="59">
        <v>74512</v>
      </c>
      <c r="E8" s="59">
        <v>77750</v>
      </c>
      <c r="F8" s="50">
        <v>4.345608761004938</v>
      </c>
      <c r="G8" s="50">
        <v>15.86015047641597</v>
      </c>
      <c r="H8" s="50">
        <v>9.02256170549216</v>
      </c>
      <c r="I8" s="3"/>
    </row>
    <row r="9" spans="1:9" ht="15">
      <c r="A9" s="63" t="s">
        <v>109</v>
      </c>
      <c r="B9" s="59">
        <v>22000</v>
      </c>
      <c r="C9" s="59">
        <v>21000</v>
      </c>
      <c r="D9" s="59">
        <v>21000</v>
      </c>
      <c r="E9" s="59">
        <v>21923</v>
      </c>
      <c r="F9" s="50">
        <v>4.3952380952380965</v>
      </c>
      <c r="G9" s="50">
        <v>4.472052461665175</v>
      </c>
      <c r="H9" s="50">
        <v>-0.11680304305740075</v>
      </c>
      <c r="I9" s="3"/>
    </row>
    <row r="10" spans="1:9" ht="15">
      <c r="A10" s="62" t="s">
        <v>108</v>
      </c>
      <c r="B10" s="59">
        <v>7500</v>
      </c>
      <c r="C10" s="59">
        <v>7000</v>
      </c>
      <c r="D10" s="59">
        <v>6550</v>
      </c>
      <c r="E10" s="59">
        <v>5240</v>
      </c>
      <c r="F10" s="50">
        <v>-19.999999999999996</v>
      </c>
      <c r="G10" s="50">
        <v>1.0689027459346583</v>
      </c>
      <c r="H10" s="50">
        <v>-11.266010514478541</v>
      </c>
      <c r="I10" s="3"/>
    </row>
    <row r="11" spans="1:9" ht="15">
      <c r="A11" s="63" t="s">
        <v>107</v>
      </c>
      <c r="B11" s="59">
        <v>1500</v>
      </c>
      <c r="C11" s="59">
        <v>1500</v>
      </c>
      <c r="D11" s="59">
        <v>1500</v>
      </c>
      <c r="E11" s="59">
        <v>1500</v>
      </c>
      <c r="F11" s="50">
        <v>0</v>
      </c>
      <c r="G11" s="50">
        <v>0.3059836104774785</v>
      </c>
      <c r="H11" s="50">
        <v>0</v>
      </c>
      <c r="I11" s="3"/>
    </row>
    <row r="12" spans="1:9" ht="15">
      <c r="A12" s="62" t="s">
        <v>106</v>
      </c>
      <c r="B12" s="59">
        <v>4605</v>
      </c>
      <c r="C12" s="59">
        <v>4660</v>
      </c>
      <c r="D12" s="59">
        <v>4660</v>
      </c>
      <c r="E12" s="59">
        <v>4750</v>
      </c>
      <c r="F12" s="50">
        <v>1.93133047210301</v>
      </c>
      <c r="G12" s="50">
        <v>0.9689480998453487</v>
      </c>
      <c r="H12" s="50">
        <v>1.0387562785708626</v>
      </c>
      <c r="I12" s="3"/>
    </row>
    <row r="13" spans="1:9" ht="15">
      <c r="A13" s="63" t="s">
        <v>105</v>
      </c>
      <c r="B13" s="59">
        <v>615</v>
      </c>
      <c r="C13" s="59">
        <v>230</v>
      </c>
      <c r="D13" s="59">
        <v>230</v>
      </c>
      <c r="E13" s="59">
        <v>230</v>
      </c>
      <c r="F13" s="50">
        <v>0</v>
      </c>
      <c r="G13" s="50">
        <v>0.04691748693988004</v>
      </c>
      <c r="H13" s="50">
        <v>-27.952722676161834</v>
      </c>
      <c r="I13" s="3"/>
    </row>
    <row r="14" spans="1:9" ht="15">
      <c r="A14" s="62" t="s">
        <v>104</v>
      </c>
      <c r="B14" s="59">
        <v>150</v>
      </c>
      <c r="C14" s="59">
        <v>160</v>
      </c>
      <c r="D14" s="59">
        <v>160</v>
      </c>
      <c r="E14" s="59">
        <v>160</v>
      </c>
      <c r="F14" s="50">
        <v>0</v>
      </c>
      <c r="G14" s="50">
        <v>0.032638251784264376</v>
      </c>
      <c r="H14" s="50">
        <v>2.174590985807079</v>
      </c>
      <c r="I14" s="3"/>
    </row>
    <row r="15" spans="1:9" ht="15">
      <c r="A15" s="63" t="s">
        <v>103</v>
      </c>
      <c r="B15" s="59">
        <v>43.52</v>
      </c>
      <c r="C15" s="59">
        <v>20</v>
      </c>
      <c r="D15" s="59">
        <v>32</v>
      </c>
      <c r="E15" s="59">
        <v>33</v>
      </c>
      <c r="F15" s="50">
        <v>3.125</v>
      </c>
      <c r="G15" s="50">
        <v>0.006731639430504528</v>
      </c>
      <c r="H15" s="50">
        <v>-8.811161417431846</v>
      </c>
      <c r="I15" s="3"/>
    </row>
    <row r="16" spans="1:9" ht="15">
      <c r="A16" s="53" t="s">
        <v>102</v>
      </c>
      <c r="B16" s="58">
        <v>110397</v>
      </c>
      <c r="C16" s="58">
        <v>106996</v>
      </c>
      <c r="D16" s="58">
        <v>110570</v>
      </c>
      <c r="E16" s="58">
        <v>112014</v>
      </c>
      <c r="F16" s="47">
        <v>1.3059600253233272</v>
      </c>
      <c r="G16" s="47">
        <v>22.849632096016187</v>
      </c>
      <c r="H16" s="47">
        <v>0.48587335248437835</v>
      </c>
      <c r="I16" s="3"/>
    </row>
    <row r="17" spans="1:9" ht="15">
      <c r="A17" s="62" t="s">
        <v>101</v>
      </c>
      <c r="B17" s="59">
        <v>42016</v>
      </c>
      <c r="C17" s="59">
        <v>41426</v>
      </c>
      <c r="D17" s="59">
        <v>42841</v>
      </c>
      <c r="E17" s="59">
        <v>42841</v>
      </c>
      <c r="F17" s="50">
        <v>0</v>
      </c>
      <c r="G17" s="50">
        <v>8.739095904310439</v>
      </c>
      <c r="H17" s="50">
        <v>0.6502748273474301</v>
      </c>
      <c r="I17" s="3"/>
    </row>
    <row r="18" spans="1:9" ht="15">
      <c r="A18" s="63" t="s">
        <v>100</v>
      </c>
      <c r="B18" s="59">
        <v>45000</v>
      </c>
      <c r="C18" s="59">
        <v>43000</v>
      </c>
      <c r="D18" s="59">
        <v>45000</v>
      </c>
      <c r="E18" s="59">
        <v>46000</v>
      </c>
      <c r="F18" s="50">
        <v>2.2222222222222143</v>
      </c>
      <c r="G18" s="50">
        <v>9.383497387976009</v>
      </c>
      <c r="H18" s="50">
        <v>0.7353205251579231</v>
      </c>
      <c r="I18" s="3"/>
    </row>
    <row r="19" spans="1:9" ht="15">
      <c r="A19" s="62" t="s">
        <v>99</v>
      </c>
      <c r="B19" s="59">
        <v>5122</v>
      </c>
      <c r="C19" s="59">
        <v>4590</v>
      </c>
      <c r="D19" s="59">
        <v>4627</v>
      </c>
      <c r="E19" s="59">
        <v>4666</v>
      </c>
      <c r="F19" s="50">
        <v>0.8428787551329142</v>
      </c>
      <c r="G19" s="50">
        <v>0.9518130176586099</v>
      </c>
      <c r="H19" s="50">
        <v>-3.0602891220043893</v>
      </c>
      <c r="I19" s="3"/>
    </row>
    <row r="20" spans="1:9" ht="15">
      <c r="A20" s="63" t="s">
        <v>34</v>
      </c>
      <c r="B20" s="59">
        <v>1063</v>
      </c>
      <c r="C20" s="59">
        <v>1253</v>
      </c>
      <c r="D20" s="59">
        <v>1335</v>
      </c>
      <c r="E20" s="59">
        <v>1068</v>
      </c>
      <c r="F20" s="50">
        <v>-19.999999999999996</v>
      </c>
      <c r="G20" s="50">
        <v>0.2178603306599647</v>
      </c>
      <c r="H20" s="50">
        <v>0.1565437746481102</v>
      </c>
      <c r="I20" s="3"/>
    </row>
    <row r="21" spans="1:9" ht="15">
      <c r="A21" s="62" t="s">
        <v>98</v>
      </c>
      <c r="B21" s="59">
        <v>9500</v>
      </c>
      <c r="C21" s="59">
        <v>9000</v>
      </c>
      <c r="D21" s="59">
        <v>9000</v>
      </c>
      <c r="E21" s="59">
        <v>9500</v>
      </c>
      <c r="F21" s="50">
        <v>5.555555555555558</v>
      </c>
      <c r="G21" s="50">
        <v>1.9378961996906974</v>
      </c>
      <c r="H21" s="50">
        <v>0</v>
      </c>
      <c r="I21" s="3"/>
    </row>
    <row r="22" spans="1:9" ht="15">
      <c r="A22" s="63" t="s">
        <v>97</v>
      </c>
      <c r="B22" s="59">
        <v>5771</v>
      </c>
      <c r="C22" s="59">
        <v>5771</v>
      </c>
      <c r="D22" s="59">
        <v>5771</v>
      </c>
      <c r="E22" s="59">
        <v>5771</v>
      </c>
      <c r="F22" s="50">
        <v>0</v>
      </c>
      <c r="G22" s="50">
        <v>1.1772209440436858</v>
      </c>
      <c r="H22" s="50">
        <v>0</v>
      </c>
      <c r="I22" s="3"/>
    </row>
    <row r="23" spans="1:9" ht="15">
      <c r="A23" s="62" t="s">
        <v>96</v>
      </c>
      <c r="B23" s="59">
        <v>790</v>
      </c>
      <c r="C23" s="59">
        <v>800</v>
      </c>
      <c r="D23" s="59">
        <v>810</v>
      </c>
      <c r="E23" s="59">
        <v>900</v>
      </c>
      <c r="F23" s="50">
        <v>11.111111111111116</v>
      </c>
      <c r="G23" s="50">
        <v>0.18359016628648714</v>
      </c>
      <c r="H23" s="50">
        <v>4.441188684870978</v>
      </c>
      <c r="I23" s="3"/>
    </row>
    <row r="24" spans="1:9" ht="15">
      <c r="A24" s="63" t="s">
        <v>95</v>
      </c>
      <c r="B24" s="59">
        <v>141</v>
      </c>
      <c r="C24" s="59">
        <v>143</v>
      </c>
      <c r="D24" s="59">
        <v>153</v>
      </c>
      <c r="E24" s="59">
        <v>195</v>
      </c>
      <c r="F24" s="50">
        <v>27.450980392156854</v>
      </c>
      <c r="G24" s="50">
        <v>0.03977786936207221</v>
      </c>
      <c r="H24" s="50">
        <v>11.413674954225916</v>
      </c>
      <c r="I24" s="3"/>
    </row>
    <row r="25" spans="1:9" ht="15">
      <c r="A25" s="62" t="s">
        <v>94</v>
      </c>
      <c r="B25" s="59">
        <v>994</v>
      </c>
      <c r="C25" s="59">
        <v>1013</v>
      </c>
      <c r="D25" s="59">
        <v>1033</v>
      </c>
      <c r="E25" s="59">
        <v>1073</v>
      </c>
      <c r="F25" s="50">
        <v>3.8722168441432725</v>
      </c>
      <c r="G25" s="50">
        <v>0.21888027602822296</v>
      </c>
      <c r="H25" s="50">
        <v>2.5819882950975703</v>
      </c>
      <c r="I25" s="3"/>
    </row>
    <row r="26" spans="1:9" ht="15">
      <c r="A26" s="53" t="s">
        <v>93</v>
      </c>
      <c r="B26" s="58">
        <v>109079.43</v>
      </c>
      <c r="C26" s="58">
        <v>85538.67</v>
      </c>
      <c r="D26" s="58">
        <v>93376.96</v>
      </c>
      <c r="E26" s="58">
        <v>83839.575</v>
      </c>
      <c r="F26" s="47">
        <v>-10.213852539213109</v>
      </c>
      <c r="G26" s="47">
        <v>17.10235723959823</v>
      </c>
      <c r="H26" s="47">
        <v>-8.398608833875587</v>
      </c>
      <c r="I26" s="3"/>
    </row>
    <row r="27" spans="1:9" ht="15">
      <c r="A27" s="62" t="s">
        <v>70</v>
      </c>
      <c r="B27" s="59">
        <v>78801.43</v>
      </c>
      <c r="C27" s="59">
        <v>56524.67</v>
      </c>
      <c r="D27" s="59">
        <v>66397.96</v>
      </c>
      <c r="E27" s="59">
        <v>56645.575</v>
      </c>
      <c r="F27" s="50">
        <v>-14.687778058241562</v>
      </c>
      <c r="G27" s="50">
        <v>11.555078370715197</v>
      </c>
      <c r="H27" s="50">
        <v>-10.420088238241865</v>
      </c>
      <c r="I27" s="3"/>
    </row>
    <row r="28" spans="1:9" ht="15">
      <c r="A28" s="61" t="s">
        <v>45</v>
      </c>
      <c r="B28" s="59">
        <v>8208</v>
      </c>
      <c r="C28" s="59">
        <v>7465</v>
      </c>
      <c r="D28" s="59">
        <v>6255</v>
      </c>
      <c r="E28" s="59">
        <v>6224</v>
      </c>
      <c r="F28" s="50">
        <v>-0.4956035171862494</v>
      </c>
      <c r="G28" s="50">
        <v>1.2696279944078843</v>
      </c>
      <c r="H28" s="50">
        <v>-8.810658675902783</v>
      </c>
      <c r="I28" s="3"/>
    </row>
    <row r="29" spans="1:9" ht="15">
      <c r="A29" s="60" t="s">
        <v>92</v>
      </c>
      <c r="B29" s="59">
        <v>22070</v>
      </c>
      <c r="C29" s="59">
        <v>21549</v>
      </c>
      <c r="D29" s="59">
        <v>20724</v>
      </c>
      <c r="E29" s="59">
        <v>20970</v>
      </c>
      <c r="F29" s="50">
        <v>1.1870295309785783</v>
      </c>
      <c r="G29" s="50">
        <v>4.2776508744751505</v>
      </c>
      <c r="H29" s="50">
        <v>-1.6897729536789585</v>
      </c>
      <c r="I29" s="3"/>
    </row>
    <row r="30" spans="1:9" ht="15">
      <c r="A30" s="53" t="s">
        <v>91</v>
      </c>
      <c r="B30" s="58">
        <v>6584.86</v>
      </c>
      <c r="C30" s="58">
        <v>6387.1</v>
      </c>
      <c r="D30" s="58">
        <v>6328.58</v>
      </c>
      <c r="E30" s="58">
        <v>7418.76</v>
      </c>
      <c r="F30" s="47">
        <v>17.226297210432673</v>
      </c>
      <c r="G30" s="47">
        <v>1.5133459800439324</v>
      </c>
      <c r="H30" s="47">
        <v>4.054673761386374</v>
      </c>
      <c r="I30" s="3"/>
    </row>
    <row r="31" spans="1:9" ht="15">
      <c r="A31" s="60" t="s">
        <v>90</v>
      </c>
      <c r="B31" s="59">
        <v>2674</v>
      </c>
      <c r="C31" s="59">
        <v>2740.1</v>
      </c>
      <c r="D31" s="59">
        <v>2248</v>
      </c>
      <c r="E31" s="59">
        <v>3427.76</v>
      </c>
      <c r="F31" s="50">
        <v>52.480427046263344</v>
      </c>
      <c r="G31" s="50">
        <v>0.6992255871001879</v>
      </c>
      <c r="H31" s="50">
        <v>8.629972066289193</v>
      </c>
      <c r="I31" s="3"/>
    </row>
    <row r="32" spans="1:9" ht="15">
      <c r="A32" s="61" t="s">
        <v>55</v>
      </c>
      <c r="B32" s="59">
        <v>1357</v>
      </c>
      <c r="C32" s="59">
        <v>1058</v>
      </c>
      <c r="D32" s="59">
        <v>1445.58</v>
      </c>
      <c r="E32" s="59">
        <v>1544</v>
      </c>
      <c r="F32" s="50">
        <v>6.8083399050899995</v>
      </c>
      <c r="G32" s="50">
        <v>0.3149591297181512</v>
      </c>
      <c r="H32" s="50">
        <v>4.397271798071789</v>
      </c>
      <c r="I32" s="3"/>
    </row>
    <row r="33" spans="1:9" ht="15">
      <c r="A33" s="60" t="s">
        <v>33</v>
      </c>
      <c r="B33" s="59">
        <v>1046</v>
      </c>
      <c r="C33" s="59">
        <v>1019</v>
      </c>
      <c r="D33" s="59">
        <v>1015</v>
      </c>
      <c r="E33" s="59">
        <v>900</v>
      </c>
      <c r="F33" s="50">
        <v>-11.33004926108374</v>
      </c>
      <c r="G33" s="50">
        <v>0.18359016628648714</v>
      </c>
      <c r="H33" s="50">
        <v>-4.887643551419041</v>
      </c>
      <c r="I33" s="3"/>
    </row>
    <row r="34" spans="1:9" ht="15">
      <c r="A34" s="61" t="s">
        <v>89</v>
      </c>
      <c r="B34" s="59">
        <v>483.86</v>
      </c>
      <c r="C34" s="59">
        <v>480</v>
      </c>
      <c r="D34" s="59">
        <v>480</v>
      </c>
      <c r="E34" s="59">
        <v>407</v>
      </c>
      <c r="F34" s="50">
        <v>-15.208333333333336</v>
      </c>
      <c r="G34" s="50">
        <v>0.0830235529762225</v>
      </c>
      <c r="H34" s="50">
        <v>-5.602991951872993</v>
      </c>
      <c r="I34" s="3"/>
    </row>
    <row r="35" spans="1:9" ht="15">
      <c r="A35" s="60" t="s">
        <v>31</v>
      </c>
      <c r="B35" s="59">
        <v>1024</v>
      </c>
      <c r="C35" s="59">
        <v>1090</v>
      </c>
      <c r="D35" s="59">
        <v>1140</v>
      </c>
      <c r="E35" s="59">
        <v>1140</v>
      </c>
      <c r="F35" s="50">
        <v>0</v>
      </c>
      <c r="G35" s="50">
        <v>0.23254754396288368</v>
      </c>
      <c r="H35" s="50">
        <v>3.6418042731212186</v>
      </c>
      <c r="I35" s="3"/>
    </row>
    <row r="36" spans="1:9" ht="15">
      <c r="A36" s="53" t="s">
        <v>88</v>
      </c>
      <c r="B36" s="58">
        <v>16833.95</v>
      </c>
      <c r="C36" s="58">
        <v>16626</v>
      </c>
      <c r="D36" s="58">
        <v>17110</v>
      </c>
      <c r="E36" s="58">
        <v>17535</v>
      </c>
      <c r="F36" s="47">
        <v>2.4839275277615425</v>
      </c>
      <c r="G36" s="47">
        <v>3.576948406481724</v>
      </c>
      <c r="H36" s="47">
        <v>1.3693307158373358</v>
      </c>
      <c r="I36" s="3"/>
    </row>
    <row r="37" spans="1:9" ht="15">
      <c r="A37" s="52" t="s">
        <v>87</v>
      </c>
      <c r="B37" s="54">
        <v>11800</v>
      </c>
      <c r="C37" s="54">
        <v>11650</v>
      </c>
      <c r="D37" s="54">
        <v>11430</v>
      </c>
      <c r="E37" s="54">
        <v>11700</v>
      </c>
      <c r="F37" s="50">
        <v>2.3622047244094446</v>
      </c>
      <c r="G37" s="50">
        <v>2.3866721617243325</v>
      </c>
      <c r="H37" s="50">
        <v>-0.28328763674531077</v>
      </c>
      <c r="I37" s="3"/>
    </row>
    <row r="38" spans="1:9" ht="15">
      <c r="A38" s="55" t="s">
        <v>86</v>
      </c>
      <c r="B38" s="54">
        <v>2132</v>
      </c>
      <c r="C38" s="54">
        <v>2132</v>
      </c>
      <c r="D38" s="54">
        <v>2032</v>
      </c>
      <c r="E38" s="54">
        <v>1995</v>
      </c>
      <c r="F38" s="50">
        <v>-1.8208661417322802</v>
      </c>
      <c r="G38" s="50">
        <v>0.40695820193504645</v>
      </c>
      <c r="H38" s="50">
        <v>-2.1895553516222743</v>
      </c>
      <c r="I38" s="3"/>
    </row>
    <row r="39" spans="1:9" ht="15">
      <c r="A39" s="52" t="s">
        <v>85</v>
      </c>
      <c r="B39" s="54">
        <v>1628</v>
      </c>
      <c r="C39" s="54">
        <v>1540</v>
      </c>
      <c r="D39" s="54">
        <v>2415</v>
      </c>
      <c r="E39" s="54">
        <v>2500</v>
      </c>
      <c r="F39" s="50">
        <v>3.5196687370600444</v>
      </c>
      <c r="G39" s="50">
        <v>0.5099726841291309</v>
      </c>
      <c r="H39" s="50">
        <v>15.370613671601706</v>
      </c>
      <c r="I39" s="3"/>
    </row>
    <row r="40" spans="1:9" ht="15">
      <c r="A40" s="55" t="s">
        <v>84</v>
      </c>
      <c r="B40" s="54">
        <v>578.95</v>
      </c>
      <c r="C40" s="54">
        <v>580</v>
      </c>
      <c r="D40" s="54">
        <v>580</v>
      </c>
      <c r="E40" s="54">
        <v>600</v>
      </c>
      <c r="F40" s="50">
        <v>3.4482758620689724</v>
      </c>
      <c r="G40" s="50">
        <v>0.12239344419099141</v>
      </c>
      <c r="H40" s="50">
        <v>1.197565311180493</v>
      </c>
      <c r="I40" s="3"/>
    </row>
    <row r="41" spans="1:9" ht="25.5">
      <c r="A41" s="52" t="s">
        <v>83</v>
      </c>
      <c r="B41" s="57">
        <v>236</v>
      </c>
      <c r="C41" s="57">
        <v>236</v>
      </c>
      <c r="D41" s="57">
        <v>255</v>
      </c>
      <c r="E41" s="57">
        <v>270</v>
      </c>
      <c r="F41" s="56">
        <v>5.882352941176472</v>
      </c>
      <c r="G41" s="56">
        <v>0.05507704988594613</v>
      </c>
      <c r="H41" s="56">
        <v>4.588496621542104</v>
      </c>
      <c r="I41" s="3"/>
    </row>
    <row r="42" spans="1:9" ht="15">
      <c r="A42" s="55" t="s">
        <v>82</v>
      </c>
      <c r="B42" s="54">
        <v>124</v>
      </c>
      <c r="C42" s="54">
        <v>153</v>
      </c>
      <c r="D42" s="54">
        <v>153</v>
      </c>
      <c r="E42" s="54">
        <v>160</v>
      </c>
      <c r="F42" s="50">
        <v>4.575163398692816</v>
      </c>
      <c r="G42" s="50">
        <v>0.032638251784264376</v>
      </c>
      <c r="H42" s="50">
        <v>8.867796417792828</v>
      </c>
      <c r="I42" s="3"/>
    </row>
    <row r="43" spans="1:9" ht="15">
      <c r="A43" s="52" t="s">
        <v>81</v>
      </c>
      <c r="B43" s="54">
        <v>125</v>
      </c>
      <c r="C43" s="54">
        <v>125</v>
      </c>
      <c r="D43" s="54">
        <v>125</v>
      </c>
      <c r="E43" s="54">
        <v>150</v>
      </c>
      <c r="F43" s="50">
        <v>19.999999999999996</v>
      </c>
      <c r="G43" s="50">
        <v>0.030598361047747852</v>
      </c>
      <c r="H43" s="50">
        <v>6.265856918261115</v>
      </c>
      <c r="I43" s="3"/>
    </row>
    <row r="44" spans="1:9" ht="15">
      <c r="A44" s="55" t="s">
        <v>80</v>
      </c>
      <c r="B44" s="54">
        <v>210</v>
      </c>
      <c r="C44" s="54">
        <v>210</v>
      </c>
      <c r="D44" s="54">
        <v>120</v>
      </c>
      <c r="E44" s="54">
        <v>160</v>
      </c>
      <c r="F44" s="50">
        <v>33.33333333333333</v>
      </c>
      <c r="G44" s="50">
        <v>0.032638251784264376</v>
      </c>
      <c r="H44" s="50">
        <v>-8.665771920741161</v>
      </c>
      <c r="I44" s="3"/>
    </row>
    <row r="45" spans="1:9" ht="15">
      <c r="A45" s="53" t="s">
        <v>79</v>
      </c>
      <c r="B45" s="48">
        <v>850</v>
      </c>
      <c r="C45" s="48">
        <v>850</v>
      </c>
      <c r="D45" s="48">
        <v>850</v>
      </c>
      <c r="E45" s="48">
        <v>850</v>
      </c>
      <c r="F45" s="47">
        <v>0</v>
      </c>
      <c r="G45" s="47">
        <v>0.1733907126039045</v>
      </c>
      <c r="H45" s="47">
        <v>0</v>
      </c>
      <c r="I45" s="3"/>
    </row>
    <row r="46" spans="1:9" ht="15">
      <c r="A46" s="52" t="s">
        <v>79</v>
      </c>
      <c r="B46" s="51">
        <v>850</v>
      </c>
      <c r="C46" s="51">
        <v>850</v>
      </c>
      <c r="D46" s="51">
        <v>850</v>
      </c>
      <c r="E46" s="51">
        <v>850</v>
      </c>
      <c r="F46" s="50">
        <v>0</v>
      </c>
      <c r="G46" s="50">
        <v>0.1733907126039045</v>
      </c>
      <c r="H46" s="50">
        <v>0</v>
      </c>
      <c r="I46" s="3"/>
    </row>
    <row r="47" spans="1:9" ht="15">
      <c r="A47" s="49" t="s">
        <v>78</v>
      </c>
      <c r="B47" s="48">
        <f>B45+B36+B30+B26+B16+B5</f>
        <v>496319.76</v>
      </c>
      <c r="C47" s="48">
        <f>C45+C36+C30+C26+C16+C5</f>
        <v>465841.97</v>
      </c>
      <c r="D47" s="48">
        <f>D45+D36+D30+D26+D16+D5</f>
        <v>493969.54000000004</v>
      </c>
      <c r="E47" s="48">
        <f>E45+E36+E30+E26+E16+E5</f>
        <v>490222.33499999996</v>
      </c>
      <c r="F47" s="47">
        <v>-0.7585902968834879</v>
      </c>
      <c r="G47" s="47">
        <v>100</v>
      </c>
      <c r="H47" s="47">
        <v>-0.41119770210306106</v>
      </c>
      <c r="I47" s="3"/>
    </row>
    <row r="48" spans="1:9" ht="6" customHeight="1">
      <c r="A48" s="4"/>
      <c r="B48" s="5"/>
      <c r="C48" s="5"/>
      <c r="D48" s="5"/>
      <c r="E48" s="5"/>
      <c r="F48" s="5"/>
      <c r="G48" s="5"/>
      <c r="H48" s="5"/>
      <c r="I48" s="3"/>
    </row>
    <row r="49" spans="1:9" ht="15" customHeight="1">
      <c r="A49" s="176" t="s">
        <v>77</v>
      </c>
      <c r="B49" s="176"/>
      <c r="C49" s="176"/>
      <c r="D49" s="176"/>
      <c r="E49" s="176"/>
      <c r="F49" s="176"/>
      <c r="G49" s="176"/>
      <c r="H49" s="176"/>
      <c r="I49" s="3"/>
    </row>
    <row r="50" spans="1:9" ht="30" customHeight="1">
      <c r="A50" s="176" t="s">
        <v>76</v>
      </c>
      <c r="B50" s="176"/>
      <c r="C50" s="176"/>
      <c r="D50" s="176"/>
      <c r="E50" s="176"/>
      <c r="F50" s="176"/>
      <c r="G50" s="176"/>
      <c r="H50" s="176"/>
      <c r="I50" s="3"/>
    </row>
    <row r="51" spans="1:9" ht="15">
      <c r="A51" s="3"/>
      <c r="B51" s="3"/>
      <c r="C51" s="3"/>
      <c r="D51" s="3"/>
      <c r="E51" s="3"/>
      <c r="F51" s="3"/>
      <c r="G51" s="3"/>
      <c r="H51" s="3"/>
      <c r="I51" s="3"/>
    </row>
    <row r="62" ht="15">
      <c r="H62" s="2"/>
    </row>
  </sheetData>
  <sheetProtection/>
  <mergeCells count="5">
    <mergeCell ref="A49:H49"/>
    <mergeCell ref="A50:H50"/>
    <mergeCell ref="A3:H3"/>
    <mergeCell ref="A1:H1"/>
    <mergeCell ref="A2:H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57"/>
  <sheetViews>
    <sheetView zoomScalePageLayoutView="0" workbookViewId="0" topLeftCell="A1">
      <selection activeCell="M20" sqref="M20"/>
    </sheetView>
  </sheetViews>
  <sheetFormatPr defaultColWidth="11.421875" defaultRowHeight="15"/>
  <cols>
    <col min="1" max="1" width="26.7109375" style="1" customWidth="1"/>
    <col min="2" max="5" width="11.28125" style="1" bestFit="1" customWidth="1"/>
    <col min="6" max="7" width="9.7109375" style="1" customWidth="1"/>
    <col min="8" max="16384" width="11.421875" style="1" customWidth="1"/>
  </cols>
  <sheetData>
    <row r="1" spans="1:8" ht="15">
      <c r="A1" s="178" t="s">
        <v>75</v>
      </c>
      <c r="B1" s="178"/>
      <c r="C1" s="178"/>
      <c r="D1" s="178"/>
      <c r="E1" s="178"/>
      <c r="F1" s="178"/>
      <c r="G1" s="178"/>
      <c r="H1" s="3"/>
    </row>
    <row r="2" spans="1:8" ht="30" customHeight="1">
      <c r="A2" s="180" t="s">
        <v>74</v>
      </c>
      <c r="B2" s="180"/>
      <c r="C2" s="180"/>
      <c r="D2" s="180"/>
      <c r="E2" s="180"/>
      <c r="F2" s="180"/>
      <c r="G2" s="180"/>
      <c r="H2" s="6"/>
    </row>
    <row r="3" spans="1:8" ht="15" customHeight="1">
      <c r="A3" s="180" t="s">
        <v>73</v>
      </c>
      <c r="B3" s="180"/>
      <c r="C3" s="180"/>
      <c r="D3" s="180"/>
      <c r="E3" s="180"/>
      <c r="F3" s="180"/>
      <c r="G3" s="180"/>
      <c r="H3" s="6"/>
    </row>
    <row r="4" spans="1:8" ht="34.5" customHeight="1">
      <c r="A4" s="24" t="s">
        <v>72</v>
      </c>
      <c r="B4" s="46">
        <v>2011</v>
      </c>
      <c r="C4" s="46">
        <v>2012</v>
      </c>
      <c r="D4" s="46">
        <v>2013</v>
      </c>
      <c r="E4" s="46" t="s">
        <v>0</v>
      </c>
      <c r="F4" s="45" t="s">
        <v>14</v>
      </c>
      <c r="G4" s="45" t="s">
        <v>1</v>
      </c>
      <c r="H4" s="3"/>
    </row>
    <row r="5" spans="1:8" ht="15">
      <c r="A5" s="197" t="s">
        <v>71</v>
      </c>
      <c r="B5" s="197"/>
      <c r="C5" s="197"/>
      <c r="D5" s="197"/>
      <c r="E5" s="197"/>
      <c r="F5" s="197"/>
      <c r="G5" s="197"/>
      <c r="H5" s="3"/>
    </row>
    <row r="6" spans="1:8" ht="15">
      <c r="A6" s="35" t="s">
        <v>70</v>
      </c>
      <c r="B6" s="33">
        <v>7268</v>
      </c>
      <c r="C6" s="33">
        <v>5980</v>
      </c>
      <c r="D6" s="33">
        <v>6578</v>
      </c>
      <c r="E6" s="33">
        <v>4941.890399999999</v>
      </c>
      <c r="F6" s="33">
        <v>-24.872447552447564</v>
      </c>
      <c r="G6" s="44">
        <v>96.2270057481431</v>
      </c>
      <c r="H6" s="3"/>
    </row>
    <row r="7" spans="1:8" ht="15">
      <c r="A7" s="39" t="s">
        <v>69</v>
      </c>
      <c r="B7" s="37">
        <v>220.34</v>
      </c>
      <c r="C7" s="37">
        <v>69.09982000000001</v>
      </c>
      <c r="D7" s="37">
        <v>136.712</v>
      </c>
      <c r="E7" s="37">
        <v>126.36659999999999</v>
      </c>
      <c r="F7" s="37">
        <v>-7.567294751009424</v>
      </c>
      <c r="G7" s="43">
        <v>2.4605724854952875</v>
      </c>
      <c r="H7" s="3"/>
    </row>
    <row r="8" spans="1:8" ht="15">
      <c r="A8" s="35" t="s">
        <v>68</v>
      </c>
      <c r="B8" s="33">
        <v>25.3</v>
      </c>
      <c r="C8" s="33">
        <v>25.024</v>
      </c>
      <c r="D8" s="33">
        <v>19.182</v>
      </c>
      <c r="E8" s="33">
        <v>27.002</v>
      </c>
      <c r="F8" s="33">
        <v>40.76738609112711</v>
      </c>
      <c r="G8" s="44">
        <v>0.5257748349116282</v>
      </c>
      <c r="H8" s="3"/>
    </row>
    <row r="9" spans="1:8" ht="15">
      <c r="A9" s="39" t="s">
        <v>67</v>
      </c>
      <c r="B9" s="37">
        <v>17.14</v>
      </c>
      <c r="C9" s="37">
        <v>4.018</v>
      </c>
      <c r="D9" s="37">
        <v>5.292</v>
      </c>
      <c r="E9" s="37">
        <v>15.244</v>
      </c>
      <c r="F9" s="37">
        <v>188.05744520030237</v>
      </c>
      <c r="G9" s="43">
        <v>0.29682659000788314</v>
      </c>
      <c r="H9" s="3"/>
    </row>
    <row r="10" spans="1:8" ht="15">
      <c r="A10" s="35" t="s">
        <v>66</v>
      </c>
      <c r="B10" s="33">
        <v>3.865</v>
      </c>
      <c r="C10" s="33">
        <v>3.073</v>
      </c>
      <c r="D10" s="33">
        <v>4.792</v>
      </c>
      <c r="E10" s="33">
        <v>5.0535</v>
      </c>
      <c r="F10" s="33">
        <v>5.457011686143565</v>
      </c>
      <c r="G10" s="44">
        <v>0.09840023436137743</v>
      </c>
      <c r="H10" s="3"/>
    </row>
    <row r="11" spans="1:8" ht="15">
      <c r="A11" s="39" t="s">
        <v>65</v>
      </c>
      <c r="B11" s="37">
        <v>39.146</v>
      </c>
      <c r="C11" s="37">
        <v>59.662</v>
      </c>
      <c r="D11" s="37">
        <v>44.1508</v>
      </c>
      <c r="E11" s="37">
        <v>20.102</v>
      </c>
      <c r="F11" s="37">
        <v>-54.46968118357991</v>
      </c>
      <c r="G11" s="43">
        <v>0.3914201070807181</v>
      </c>
      <c r="H11" s="3"/>
    </row>
    <row r="12" spans="1:8" ht="15">
      <c r="A12" s="35" t="s">
        <v>64</v>
      </c>
      <c r="B12" s="33">
        <v>0</v>
      </c>
      <c r="C12" s="33">
        <v>0</v>
      </c>
      <c r="D12" s="33">
        <v>0</v>
      </c>
      <c r="E12" s="33">
        <v>0</v>
      </c>
      <c r="F12" s="33"/>
      <c r="G12" s="44"/>
      <c r="H12" s="3"/>
    </row>
    <row r="13" spans="1:8" ht="15">
      <c r="A13" s="40" t="s">
        <v>63</v>
      </c>
      <c r="B13" s="37">
        <v>22052459</v>
      </c>
      <c r="C13" s="37">
        <v>23672749</v>
      </c>
      <c r="D13" s="37">
        <v>21550260</v>
      </c>
      <c r="E13" s="37">
        <v>11532839</v>
      </c>
      <c r="F13" s="37">
        <v>-46.48399137643815</v>
      </c>
      <c r="G13" s="43"/>
      <c r="H13" s="3"/>
    </row>
    <row r="14" spans="1:8" ht="15">
      <c r="A14" s="31" t="s">
        <v>28</v>
      </c>
      <c r="B14" s="42">
        <v>7573.791</v>
      </c>
      <c r="C14" s="42">
        <v>6140.876820000001</v>
      </c>
      <c r="D14" s="42">
        <v>6788.1288</v>
      </c>
      <c r="E14" s="42">
        <v>5135.6585</v>
      </c>
      <c r="F14" s="41">
        <v>-24.343531902341052</v>
      </c>
      <c r="G14" s="41">
        <v>100</v>
      </c>
      <c r="H14" s="3"/>
    </row>
    <row r="15" spans="1:8" ht="15">
      <c r="A15" s="198" t="s">
        <v>62</v>
      </c>
      <c r="B15" s="198"/>
      <c r="C15" s="198"/>
      <c r="D15" s="198"/>
      <c r="E15" s="198"/>
      <c r="F15" s="198"/>
      <c r="G15" s="198"/>
      <c r="H15" s="3"/>
    </row>
    <row r="16" spans="1:8" ht="15">
      <c r="A16" s="35" t="s">
        <v>61</v>
      </c>
      <c r="B16" s="34">
        <v>0.1175</v>
      </c>
      <c r="C16" s="34">
        <v>0.108</v>
      </c>
      <c r="D16" s="34">
        <v>0.072</v>
      </c>
      <c r="E16" s="34">
        <v>0.134</v>
      </c>
      <c r="F16" s="33">
        <v>86.11111111111114</v>
      </c>
      <c r="G16" s="32">
        <v>0.0239404433234126</v>
      </c>
      <c r="H16" s="3"/>
    </row>
    <row r="17" spans="1:8" ht="15">
      <c r="A17" s="39" t="s">
        <v>60</v>
      </c>
      <c r="B17" s="38">
        <v>0.54</v>
      </c>
      <c r="C17" s="38">
        <v>0.179</v>
      </c>
      <c r="D17" s="38">
        <v>0.5455</v>
      </c>
      <c r="E17" s="38">
        <v>0.356</v>
      </c>
      <c r="F17" s="37">
        <v>-34.73877176901925</v>
      </c>
      <c r="G17" s="36">
        <v>0.06360296882936481</v>
      </c>
      <c r="H17" s="3"/>
    </row>
    <row r="18" spans="1:8" ht="15">
      <c r="A18" s="35" t="s">
        <v>59</v>
      </c>
      <c r="B18" s="34">
        <v>0.0422</v>
      </c>
      <c r="C18" s="34">
        <v>0.221</v>
      </c>
      <c r="D18" s="34">
        <v>0.615</v>
      </c>
      <c r="E18" s="34">
        <v>0.722</v>
      </c>
      <c r="F18" s="33">
        <v>17.398373983739845</v>
      </c>
      <c r="G18" s="32">
        <v>0.12899253790674547</v>
      </c>
      <c r="H18" s="3"/>
    </row>
    <row r="19" spans="1:8" ht="15">
      <c r="A19" s="39" t="s">
        <v>58</v>
      </c>
      <c r="B19" s="38">
        <v>0.01</v>
      </c>
      <c r="C19" s="38">
        <v>0.071</v>
      </c>
      <c r="D19" s="38">
        <v>0.0015</v>
      </c>
      <c r="E19" s="38">
        <v>0.0065</v>
      </c>
      <c r="F19" s="37">
        <v>333.3333333333333</v>
      </c>
      <c r="G19" s="36">
        <v>0.0011612901612103126</v>
      </c>
      <c r="H19" s="3"/>
    </row>
    <row r="20" spans="1:8" ht="15">
      <c r="A20" s="35" t="s">
        <v>57</v>
      </c>
      <c r="B20" s="34">
        <v>0.1022</v>
      </c>
      <c r="C20" s="34">
        <v>0.087</v>
      </c>
      <c r="D20" s="34">
        <v>0.079</v>
      </c>
      <c r="E20" s="34">
        <v>0.08270000000000001</v>
      </c>
      <c r="F20" s="33">
        <v>4.683544303797471</v>
      </c>
      <c r="G20" s="32">
        <v>0.01477518405109121</v>
      </c>
      <c r="H20" s="3"/>
    </row>
    <row r="21" spans="1:8" ht="25.5">
      <c r="A21" s="40" t="s">
        <v>56</v>
      </c>
      <c r="B21" s="38">
        <v>0</v>
      </c>
      <c r="C21" s="38">
        <v>0</v>
      </c>
      <c r="D21" s="38">
        <v>0</v>
      </c>
      <c r="E21" s="38">
        <v>57822</v>
      </c>
      <c r="F21" s="37"/>
      <c r="G21" s="36"/>
      <c r="H21" s="3"/>
    </row>
    <row r="22" spans="1:8" ht="15">
      <c r="A22" s="35" t="s">
        <v>55</v>
      </c>
      <c r="B22" s="34">
        <v>2.75</v>
      </c>
      <c r="C22" s="34">
        <v>3.082</v>
      </c>
      <c r="D22" s="34">
        <v>5.151</v>
      </c>
      <c r="E22" s="34">
        <v>4.717</v>
      </c>
      <c r="F22" s="33">
        <v>-8.425548437196662</v>
      </c>
      <c r="G22" s="32">
        <v>0.8427393369890837</v>
      </c>
      <c r="H22" s="3"/>
    </row>
    <row r="23" spans="1:8" ht="15">
      <c r="A23" s="39" t="s">
        <v>54</v>
      </c>
      <c r="B23" s="38">
        <v>0.026600000000000002</v>
      </c>
      <c r="C23" s="38">
        <v>0.11</v>
      </c>
      <c r="D23" s="38">
        <v>0.338</v>
      </c>
      <c r="E23" s="38">
        <v>0.075</v>
      </c>
      <c r="F23" s="37">
        <v>-77.81065088757397</v>
      </c>
      <c r="G23" s="36">
        <v>0.013399501860118991</v>
      </c>
      <c r="H23" s="3"/>
    </row>
    <row r="24" spans="1:8" ht="15">
      <c r="A24" s="35" t="s">
        <v>53</v>
      </c>
      <c r="B24" s="34">
        <v>0.0254</v>
      </c>
      <c r="C24" s="34">
        <v>0.027</v>
      </c>
      <c r="D24" s="34">
        <v>0.0086</v>
      </c>
      <c r="E24" s="34">
        <v>0.0055</v>
      </c>
      <c r="F24" s="33">
        <v>-36.04651162790699</v>
      </c>
      <c r="G24" s="32">
        <v>0.000982630136408726</v>
      </c>
      <c r="H24" s="3"/>
    </row>
    <row r="25" spans="1:8" ht="15">
      <c r="A25" s="39" t="s">
        <v>52</v>
      </c>
      <c r="B25" s="38">
        <v>0.2818</v>
      </c>
      <c r="C25" s="38">
        <v>0.365</v>
      </c>
      <c r="D25" s="38">
        <v>0.21980000000000002</v>
      </c>
      <c r="E25" s="38">
        <v>0.236</v>
      </c>
      <c r="F25" s="37">
        <v>7.370336669699706</v>
      </c>
      <c r="G25" s="36">
        <v>0.042163765853174426</v>
      </c>
      <c r="H25" s="3"/>
    </row>
    <row r="26" spans="1:8" ht="15">
      <c r="A26" s="35" t="s">
        <v>51</v>
      </c>
      <c r="B26" s="34">
        <v>0.0332</v>
      </c>
      <c r="C26" s="34">
        <v>0.047</v>
      </c>
      <c r="D26" s="34">
        <v>0.036</v>
      </c>
      <c r="E26" s="34">
        <v>0.0415</v>
      </c>
      <c r="F26" s="33">
        <v>15.27777777777779</v>
      </c>
      <c r="G26" s="32">
        <v>0.0074143910292658426</v>
      </c>
      <c r="H26" s="3"/>
    </row>
    <row r="27" spans="1:8" ht="15">
      <c r="A27" s="39" t="s">
        <v>50</v>
      </c>
      <c r="B27" s="38">
        <v>66.604</v>
      </c>
      <c r="C27" s="38">
        <v>48.55</v>
      </c>
      <c r="D27" s="38">
        <v>55.406</v>
      </c>
      <c r="E27" s="38">
        <v>66.72</v>
      </c>
      <c r="F27" s="37">
        <v>20.420171100602815</v>
      </c>
      <c r="G27" s="36">
        <v>11.920196854761855</v>
      </c>
      <c r="H27" s="3"/>
    </row>
    <row r="28" spans="1:8" ht="15">
      <c r="A28" s="35" t="s">
        <v>49</v>
      </c>
      <c r="B28" s="34">
        <v>0.0035</v>
      </c>
      <c r="C28" s="34">
        <v>0.012</v>
      </c>
      <c r="D28" s="34">
        <v>0.001</v>
      </c>
      <c r="E28" s="34">
        <v>0</v>
      </c>
      <c r="F28" s="33">
        <v>-100</v>
      </c>
      <c r="G28" s="32">
        <v>0</v>
      </c>
      <c r="H28" s="3"/>
    </row>
    <row r="29" spans="1:8" ht="15">
      <c r="A29" s="39" t="s">
        <v>48</v>
      </c>
      <c r="B29" s="38">
        <v>204.344</v>
      </c>
      <c r="C29" s="38">
        <v>358.261</v>
      </c>
      <c r="D29" s="38">
        <v>270.062</v>
      </c>
      <c r="E29" s="38">
        <v>273.751</v>
      </c>
      <c r="F29" s="37">
        <v>1.365982626211748</v>
      </c>
      <c r="G29" s="36">
        <v>48.908360449459124</v>
      </c>
      <c r="H29" s="3"/>
    </row>
    <row r="30" spans="1:8" ht="15">
      <c r="A30" s="35" t="s">
        <v>47</v>
      </c>
      <c r="B30" s="34">
        <v>0.048799999999999996</v>
      </c>
      <c r="C30" s="34">
        <v>0.028</v>
      </c>
      <c r="D30" s="34">
        <v>0.09</v>
      </c>
      <c r="E30" s="34">
        <v>0.0576</v>
      </c>
      <c r="F30" s="33">
        <v>-36</v>
      </c>
      <c r="G30" s="32">
        <v>0.010290817428571386</v>
      </c>
      <c r="H30" s="3"/>
    </row>
    <row r="31" spans="1:8" ht="15">
      <c r="A31" s="39" t="s">
        <v>46</v>
      </c>
      <c r="B31" s="38">
        <v>0.7137</v>
      </c>
      <c r="C31" s="38">
        <v>0.394</v>
      </c>
      <c r="D31" s="38">
        <v>0.397</v>
      </c>
      <c r="E31" s="38">
        <v>0.338</v>
      </c>
      <c r="F31" s="37">
        <v>-14.86146095717884</v>
      </c>
      <c r="G31" s="36">
        <v>0.060387088382936265</v>
      </c>
      <c r="H31" s="3"/>
    </row>
    <row r="32" spans="1:8" ht="15">
      <c r="A32" s="35" t="s">
        <v>45</v>
      </c>
      <c r="B32" s="34">
        <v>218.362</v>
      </c>
      <c r="C32" s="34">
        <v>197.57</v>
      </c>
      <c r="D32" s="34">
        <v>146.153</v>
      </c>
      <c r="E32" s="34">
        <v>95.965</v>
      </c>
      <c r="F32" s="33">
        <v>-34.33935670153879</v>
      </c>
      <c r="G32" s="32">
        <v>17.145109280084256</v>
      </c>
      <c r="H32" s="3"/>
    </row>
    <row r="33" spans="1:8" ht="15">
      <c r="A33" s="39" t="s">
        <v>44</v>
      </c>
      <c r="B33" s="38">
        <v>1.031</v>
      </c>
      <c r="C33" s="38">
        <v>1.172</v>
      </c>
      <c r="D33" s="38">
        <v>1.681</v>
      </c>
      <c r="E33" s="38">
        <v>1.641</v>
      </c>
      <c r="F33" s="37">
        <v>-2.3795359904818625</v>
      </c>
      <c r="G33" s="36">
        <v>0.29318110069940356</v>
      </c>
      <c r="H33" s="3"/>
    </row>
    <row r="34" spans="1:8" ht="15">
      <c r="A34" s="35" t="s">
        <v>43</v>
      </c>
      <c r="B34" s="34">
        <v>2.856</v>
      </c>
      <c r="C34" s="34">
        <v>2.92</v>
      </c>
      <c r="D34" s="34">
        <v>3.168</v>
      </c>
      <c r="E34" s="34">
        <v>2.875</v>
      </c>
      <c r="F34" s="33">
        <v>-9.24873737373738</v>
      </c>
      <c r="G34" s="32">
        <v>0.5136475713045614</v>
      </c>
      <c r="H34" s="3"/>
    </row>
    <row r="35" spans="1:8" ht="15">
      <c r="A35" s="39" t="s">
        <v>42</v>
      </c>
      <c r="B35" s="38">
        <v>0.30960000000000004</v>
      </c>
      <c r="C35" s="38">
        <v>0.174</v>
      </c>
      <c r="D35" s="38">
        <v>0.118</v>
      </c>
      <c r="E35" s="38">
        <v>0.075</v>
      </c>
      <c r="F35" s="37">
        <v>-36.440677966101696</v>
      </c>
      <c r="G35" s="36">
        <v>0.013399501860118991</v>
      </c>
      <c r="H35" s="3"/>
    </row>
    <row r="36" spans="1:8" ht="15">
      <c r="A36" s="35" t="s">
        <v>41</v>
      </c>
      <c r="B36" s="34">
        <v>0.269</v>
      </c>
      <c r="C36" s="34">
        <v>0.489</v>
      </c>
      <c r="D36" s="34">
        <v>0.559</v>
      </c>
      <c r="E36" s="34">
        <v>0.292</v>
      </c>
      <c r="F36" s="33">
        <v>-47.763864042933825</v>
      </c>
      <c r="G36" s="32">
        <v>0.05216872724206328</v>
      </c>
      <c r="H36" s="3"/>
    </row>
    <row r="37" spans="1:8" ht="15">
      <c r="A37" s="39" t="s">
        <v>40</v>
      </c>
      <c r="B37" s="38">
        <v>0.148</v>
      </c>
      <c r="C37" s="38">
        <v>0.083</v>
      </c>
      <c r="D37" s="38">
        <v>0.047</v>
      </c>
      <c r="E37" s="38">
        <v>0.12</v>
      </c>
      <c r="F37" s="37">
        <v>155.3191489361702</v>
      </c>
      <c r="G37" s="36">
        <v>0.021439202976190386</v>
      </c>
      <c r="H37" s="3"/>
    </row>
    <row r="38" spans="1:8" ht="15">
      <c r="A38" s="35" t="s">
        <v>39</v>
      </c>
      <c r="B38" s="34">
        <v>0.027800000000000002</v>
      </c>
      <c r="C38" s="34">
        <v>0.035</v>
      </c>
      <c r="D38" s="34">
        <v>0.026</v>
      </c>
      <c r="E38" s="34">
        <v>0.0165</v>
      </c>
      <c r="F38" s="33">
        <v>-36.53846153846153</v>
      </c>
      <c r="G38" s="32">
        <v>0.0029478904092261784</v>
      </c>
      <c r="H38" s="3"/>
    </row>
    <row r="39" spans="1:8" ht="15">
      <c r="A39" s="39" t="s">
        <v>38</v>
      </c>
      <c r="B39" s="38">
        <v>0.115</v>
      </c>
      <c r="C39" s="38">
        <v>0.135</v>
      </c>
      <c r="D39" s="38">
        <v>1.008</v>
      </c>
      <c r="E39" s="38">
        <v>0.523</v>
      </c>
      <c r="F39" s="37">
        <v>-48.11507936507936</v>
      </c>
      <c r="G39" s="36">
        <v>0.09343919297122977</v>
      </c>
      <c r="H39" s="3"/>
    </row>
    <row r="40" spans="1:8" ht="15">
      <c r="A40" s="35" t="s">
        <v>37</v>
      </c>
      <c r="B40" s="34">
        <v>0.329</v>
      </c>
      <c r="C40" s="34">
        <v>0.208</v>
      </c>
      <c r="D40" s="34">
        <v>0.524</v>
      </c>
      <c r="E40" s="34">
        <v>0.425</v>
      </c>
      <c r="F40" s="33">
        <v>-18.893129770992367</v>
      </c>
      <c r="G40" s="32">
        <v>0.07593051054067429</v>
      </c>
      <c r="H40" s="3"/>
    </row>
    <row r="41" spans="1:8" ht="15">
      <c r="A41" s="39" t="s">
        <v>36</v>
      </c>
      <c r="B41" s="38">
        <v>0.31</v>
      </c>
      <c r="C41" s="38">
        <v>0.411</v>
      </c>
      <c r="D41" s="38">
        <v>0.326</v>
      </c>
      <c r="E41" s="38">
        <v>0.362</v>
      </c>
      <c r="F41" s="37">
        <v>11.042944785276077</v>
      </c>
      <c r="G41" s="36">
        <v>0.06467492897817434</v>
      </c>
      <c r="H41" s="3"/>
    </row>
    <row r="42" spans="1:8" ht="15">
      <c r="A42" s="35" t="s">
        <v>35</v>
      </c>
      <c r="B42" s="34">
        <v>0.38</v>
      </c>
      <c r="C42" s="34">
        <v>0.311</v>
      </c>
      <c r="D42" s="34">
        <v>0.384</v>
      </c>
      <c r="E42" s="34">
        <v>0.327</v>
      </c>
      <c r="F42" s="33">
        <v>-14.84375</v>
      </c>
      <c r="G42" s="32">
        <v>0.058421828110118805</v>
      </c>
      <c r="H42" s="3"/>
    </row>
    <row r="43" spans="1:8" ht="15">
      <c r="A43" s="39" t="s">
        <v>34</v>
      </c>
      <c r="B43" s="38">
        <v>2.625</v>
      </c>
      <c r="C43" s="38">
        <v>1.561</v>
      </c>
      <c r="D43" s="38">
        <v>2.225</v>
      </c>
      <c r="E43" s="38">
        <v>1.545</v>
      </c>
      <c r="F43" s="37">
        <v>-30.561797752808996</v>
      </c>
      <c r="G43" s="36">
        <v>0.27602973831845123</v>
      </c>
      <c r="H43" s="3"/>
    </row>
    <row r="44" spans="1:8" ht="15">
      <c r="A44" s="35" t="s">
        <v>33</v>
      </c>
      <c r="B44" s="34">
        <v>0.2893</v>
      </c>
      <c r="C44" s="34">
        <v>0.166</v>
      </c>
      <c r="D44" s="34">
        <v>0.211</v>
      </c>
      <c r="E44" s="34">
        <v>0.26</v>
      </c>
      <c r="F44" s="33">
        <v>23.222748815165883</v>
      </c>
      <c r="G44" s="32">
        <v>0.04645160644841251</v>
      </c>
      <c r="H44" s="3"/>
    </row>
    <row r="45" spans="1:8" ht="15">
      <c r="A45" s="39" t="s">
        <v>32</v>
      </c>
      <c r="B45" s="38">
        <v>107.51</v>
      </c>
      <c r="C45" s="38">
        <v>93.5</v>
      </c>
      <c r="D45" s="38">
        <v>97.943</v>
      </c>
      <c r="E45" s="38">
        <v>105.71</v>
      </c>
      <c r="F45" s="37">
        <v>7.930122622341562</v>
      </c>
      <c r="G45" s="36">
        <v>18.886151221775716</v>
      </c>
      <c r="H45" s="3"/>
    </row>
    <row r="46" spans="1:8" ht="15">
      <c r="A46" s="35" t="s">
        <v>31</v>
      </c>
      <c r="B46" s="34">
        <v>2.165</v>
      </c>
      <c r="C46" s="34">
        <v>1.359</v>
      </c>
      <c r="D46" s="34">
        <v>2.293</v>
      </c>
      <c r="E46" s="34">
        <v>1.988</v>
      </c>
      <c r="F46" s="33">
        <v>-13.301351940689054</v>
      </c>
      <c r="G46" s="32">
        <v>0.3551761293055541</v>
      </c>
      <c r="H46" s="3"/>
    </row>
    <row r="47" spans="1:8" ht="15">
      <c r="A47" s="39" t="s">
        <v>30</v>
      </c>
      <c r="B47" s="38">
        <v>0</v>
      </c>
      <c r="C47" s="38">
        <v>0</v>
      </c>
      <c r="D47" s="38">
        <v>0</v>
      </c>
      <c r="E47" s="38">
        <v>0</v>
      </c>
      <c r="F47" s="37"/>
      <c r="G47" s="36">
        <v>0</v>
      </c>
      <c r="H47" s="3"/>
    </row>
    <row r="48" spans="1:8" ht="15">
      <c r="A48" s="35" t="s">
        <v>29</v>
      </c>
      <c r="B48" s="34">
        <v>0.33</v>
      </c>
      <c r="C48" s="34">
        <v>0.397</v>
      </c>
      <c r="D48" s="34">
        <v>0.258</v>
      </c>
      <c r="E48" s="34">
        <v>0.355</v>
      </c>
      <c r="F48" s="33">
        <v>37.5968992248062</v>
      </c>
      <c r="G48" s="32">
        <v>0.06342430880456322</v>
      </c>
      <c r="H48" s="3"/>
    </row>
    <row r="49" spans="1:8" ht="15">
      <c r="A49" s="31" t="s">
        <v>28</v>
      </c>
      <c r="B49" s="30">
        <v>612.6996000000001</v>
      </c>
      <c r="C49" s="30">
        <v>712.0330000000001</v>
      </c>
      <c r="D49" s="30">
        <v>589.9464000000002</v>
      </c>
      <c r="E49" s="30">
        <v>559.722299999994</v>
      </c>
      <c r="F49" s="29">
        <v>-5.123194242732243</v>
      </c>
      <c r="G49" s="29">
        <v>100</v>
      </c>
      <c r="H49" s="3"/>
    </row>
    <row r="50" spans="1:8" ht="15">
      <c r="A50" s="28" t="s">
        <v>27</v>
      </c>
      <c r="B50" s="27">
        <v>8186.4906</v>
      </c>
      <c r="C50" s="27">
        <v>6852.909820000002</v>
      </c>
      <c r="D50" s="27">
        <v>7378.0752</v>
      </c>
      <c r="E50" s="27">
        <v>5695.3807999999935</v>
      </c>
      <c r="F50" s="26">
        <v>-22.806685407597993</v>
      </c>
      <c r="G50" s="26">
        <v>100</v>
      </c>
      <c r="H50" s="3"/>
    </row>
    <row r="51" spans="1:8" ht="6" customHeight="1">
      <c r="A51" s="189"/>
      <c r="B51" s="189"/>
      <c r="C51" s="189"/>
      <c r="D51" s="189"/>
      <c r="E51" s="189"/>
      <c r="F51" s="189"/>
      <c r="G51" s="189"/>
      <c r="H51" s="3"/>
    </row>
    <row r="52" spans="1:8" ht="15" customHeight="1">
      <c r="A52" s="190" t="s">
        <v>26</v>
      </c>
      <c r="B52" s="190"/>
      <c r="C52" s="190"/>
      <c r="D52" s="190"/>
      <c r="E52" s="190"/>
      <c r="F52" s="190"/>
      <c r="G52" s="190"/>
      <c r="H52" s="3"/>
    </row>
    <row r="53" spans="1:8" ht="30" customHeight="1">
      <c r="A53" s="196" t="s">
        <v>25</v>
      </c>
      <c r="B53" s="196"/>
      <c r="C53" s="196"/>
      <c r="D53" s="196"/>
      <c r="E53" s="196"/>
      <c r="F53" s="196"/>
      <c r="G53" s="196"/>
      <c r="H53" s="3"/>
    </row>
    <row r="54" spans="1:8" ht="15" customHeight="1">
      <c r="A54" s="196" t="s">
        <v>24</v>
      </c>
      <c r="B54" s="196"/>
      <c r="C54" s="196"/>
      <c r="D54" s="196"/>
      <c r="E54" s="196"/>
      <c r="F54" s="196"/>
      <c r="G54" s="196"/>
      <c r="H54" s="3"/>
    </row>
    <row r="55" spans="1:8" ht="15" customHeight="1">
      <c r="A55" s="196" t="s">
        <v>23</v>
      </c>
      <c r="B55" s="196"/>
      <c r="C55" s="196"/>
      <c r="D55" s="196"/>
      <c r="E55" s="196"/>
      <c r="F55" s="196"/>
      <c r="G55" s="196"/>
      <c r="H55" s="3"/>
    </row>
    <row r="56" spans="1:8" ht="15" customHeight="1">
      <c r="A56" s="196" t="s">
        <v>22</v>
      </c>
      <c r="B56" s="196"/>
      <c r="C56" s="196"/>
      <c r="D56" s="196"/>
      <c r="E56" s="196"/>
      <c r="F56" s="196"/>
      <c r="G56" s="196"/>
      <c r="H56" s="3"/>
    </row>
    <row r="57" spans="1:8" ht="15">
      <c r="A57" s="3"/>
      <c r="B57" s="3"/>
      <c r="C57" s="3"/>
      <c r="D57" s="3"/>
      <c r="E57" s="3"/>
      <c r="F57" s="3"/>
      <c r="G57" s="3"/>
      <c r="H57" s="3"/>
    </row>
  </sheetData>
  <sheetProtection/>
  <mergeCells count="11">
    <mergeCell ref="A53:G53"/>
    <mergeCell ref="A55:G55"/>
    <mergeCell ref="A56:G56"/>
    <mergeCell ref="A5:G5"/>
    <mergeCell ref="A15:G15"/>
    <mergeCell ref="A1:G1"/>
    <mergeCell ref="A2:G2"/>
    <mergeCell ref="A3:G3"/>
    <mergeCell ref="A51:G51"/>
    <mergeCell ref="A52:G52"/>
    <mergeCell ref="A54:G54"/>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G40" sqref="G40"/>
    </sheetView>
  </sheetViews>
  <sheetFormatPr defaultColWidth="11.421875" defaultRowHeight="15"/>
  <cols>
    <col min="1" max="1" width="30.7109375" style="1" customWidth="1"/>
    <col min="2" max="7" width="9.7109375" style="1" customWidth="1"/>
    <col min="8" max="16384" width="11.421875" style="1" customWidth="1"/>
  </cols>
  <sheetData>
    <row r="1" spans="1:8" ht="15">
      <c r="A1" s="178" t="s">
        <v>311</v>
      </c>
      <c r="B1" s="178"/>
      <c r="C1" s="178"/>
      <c r="D1" s="178"/>
      <c r="E1" s="178"/>
      <c r="F1" s="178"/>
      <c r="G1" s="178"/>
      <c r="H1" s="3"/>
    </row>
    <row r="2" spans="1:8" ht="15">
      <c r="A2" s="180" t="s">
        <v>310</v>
      </c>
      <c r="B2" s="180"/>
      <c r="C2" s="180"/>
      <c r="D2" s="180"/>
      <c r="E2" s="180"/>
      <c r="F2" s="180"/>
      <c r="G2" s="180"/>
      <c r="H2" s="6"/>
    </row>
    <row r="3" spans="1:8" ht="15" customHeight="1">
      <c r="A3" s="180" t="s">
        <v>309</v>
      </c>
      <c r="B3" s="180"/>
      <c r="C3" s="180"/>
      <c r="D3" s="180"/>
      <c r="E3" s="180"/>
      <c r="F3" s="180"/>
      <c r="G3" s="180"/>
      <c r="H3" s="6"/>
    </row>
    <row r="4" spans="1:8" ht="34.5" customHeight="1">
      <c r="A4" s="25" t="s">
        <v>72</v>
      </c>
      <c r="B4" s="130">
        <v>2011</v>
      </c>
      <c r="C4" s="130">
        <v>2012</v>
      </c>
      <c r="D4" s="130">
        <v>2013</v>
      </c>
      <c r="E4" s="130" t="s">
        <v>0</v>
      </c>
      <c r="F4" s="45" t="s">
        <v>14</v>
      </c>
      <c r="G4" s="45" t="s">
        <v>1</v>
      </c>
      <c r="H4" s="3"/>
    </row>
    <row r="5" spans="1:8" ht="15">
      <c r="A5" s="209" t="s">
        <v>308</v>
      </c>
      <c r="B5" s="208">
        <v>100248</v>
      </c>
      <c r="C5" s="208">
        <v>108030</v>
      </c>
      <c r="D5" s="208">
        <v>114594</v>
      </c>
      <c r="E5" s="208">
        <v>115750</v>
      </c>
      <c r="F5" s="207">
        <v>1.008778819135392</v>
      </c>
      <c r="G5" s="206">
        <v>8.279213385033964</v>
      </c>
      <c r="H5" s="3"/>
    </row>
    <row r="6" spans="1:8" ht="15">
      <c r="A6" s="205" t="s">
        <v>307</v>
      </c>
      <c r="B6" s="204">
        <v>53824</v>
      </c>
      <c r="C6" s="204">
        <v>54635</v>
      </c>
      <c r="D6" s="204">
        <v>60450</v>
      </c>
      <c r="E6" s="204">
        <v>60453</v>
      </c>
      <c r="F6" s="203">
        <v>0.004962779156336694</v>
      </c>
      <c r="G6" s="202">
        <v>4.3240024774553625</v>
      </c>
      <c r="H6" s="3"/>
    </row>
    <row r="7" spans="1:8" ht="15">
      <c r="A7" s="209" t="s">
        <v>306</v>
      </c>
      <c r="B7" s="208">
        <v>95999</v>
      </c>
      <c r="C7" s="208">
        <v>87520</v>
      </c>
      <c r="D7" s="208">
        <v>85033.3</v>
      </c>
      <c r="E7" s="208">
        <v>88195</v>
      </c>
      <c r="F7" s="207">
        <v>3.718190403053856</v>
      </c>
      <c r="G7" s="206">
        <v>6.308295675966051</v>
      </c>
      <c r="H7" s="3"/>
    </row>
    <row r="8" spans="1:8" ht="15">
      <c r="A8" s="205" t="s">
        <v>305</v>
      </c>
      <c r="B8" s="204">
        <v>966327</v>
      </c>
      <c r="C8" s="204">
        <v>1014643.35</v>
      </c>
      <c r="D8" s="204">
        <v>1066288.33</v>
      </c>
      <c r="E8" s="204">
        <v>1076951</v>
      </c>
      <c r="F8" s="203">
        <v>0.9999799960297651</v>
      </c>
      <c r="G8" s="202">
        <v>77.03073118121566</v>
      </c>
      <c r="H8" s="3"/>
    </row>
    <row r="9" spans="1:8" ht="15">
      <c r="A9" s="209" t="s">
        <v>304</v>
      </c>
      <c r="B9" s="208">
        <v>20.4</v>
      </c>
      <c r="C9" s="208">
        <v>21.45</v>
      </c>
      <c r="D9" s="208">
        <v>21.68</v>
      </c>
      <c r="E9" s="208">
        <v>21.68</v>
      </c>
      <c r="F9" s="207">
        <v>0</v>
      </c>
      <c r="G9" s="206">
        <v>0.0015506984551838993</v>
      </c>
      <c r="H9" s="3"/>
    </row>
    <row r="10" spans="1:8" ht="15">
      <c r="A10" s="205" t="s">
        <v>303</v>
      </c>
      <c r="B10" s="204">
        <v>51791</v>
      </c>
      <c r="C10" s="204">
        <v>54315.27</v>
      </c>
      <c r="D10" s="204">
        <v>53694</v>
      </c>
      <c r="E10" s="204">
        <v>56709</v>
      </c>
      <c r="F10" s="203">
        <v>5.61515253100906</v>
      </c>
      <c r="G10" s="202">
        <v>4.056206581873789</v>
      </c>
      <c r="H10" s="3"/>
    </row>
    <row r="11" spans="1:8" ht="15.75">
      <c r="A11" s="201" t="s">
        <v>78</v>
      </c>
      <c r="B11" s="200">
        <v>1268209.4</v>
      </c>
      <c r="C11" s="200">
        <v>1319165.07</v>
      </c>
      <c r="D11" s="200">
        <v>1380081.31</v>
      </c>
      <c r="E11" s="200">
        <v>1398079.68</v>
      </c>
      <c r="F11" s="199">
        <v>1.3041528690798554</v>
      </c>
      <c r="G11" s="199">
        <v>100</v>
      </c>
      <c r="H11" s="3"/>
    </row>
    <row r="12" spans="1:8" ht="6" customHeight="1">
      <c r="A12" s="189"/>
      <c r="B12" s="189"/>
      <c r="C12" s="189"/>
      <c r="D12" s="189"/>
      <c r="E12" s="189"/>
      <c r="F12" s="189"/>
      <c r="G12" s="189"/>
      <c r="H12" s="3"/>
    </row>
    <row r="13" spans="1:8" ht="15" customHeight="1">
      <c r="A13" s="190" t="s">
        <v>13</v>
      </c>
      <c r="B13" s="190"/>
      <c r="C13" s="190"/>
      <c r="D13" s="190"/>
      <c r="E13" s="190"/>
      <c r="F13" s="190"/>
      <c r="G13" s="190"/>
      <c r="H13" s="3"/>
    </row>
    <row r="14" spans="1:8" ht="30" customHeight="1">
      <c r="A14" s="196" t="s">
        <v>302</v>
      </c>
      <c r="B14" s="196"/>
      <c r="C14" s="196"/>
      <c r="D14" s="196"/>
      <c r="E14" s="196"/>
      <c r="F14" s="196"/>
      <c r="G14" s="196"/>
      <c r="H14" s="3"/>
    </row>
    <row r="15" spans="1:8" ht="15">
      <c r="A15" s="3"/>
      <c r="B15" s="3"/>
      <c r="C15" s="3"/>
      <c r="D15" s="3"/>
      <c r="E15" s="3"/>
      <c r="F15" s="3"/>
      <c r="G15" s="3"/>
      <c r="H15" s="3"/>
    </row>
  </sheetData>
  <sheetProtection/>
  <mergeCells count="6">
    <mergeCell ref="A13:G13"/>
    <mergeCell ref="A14:G14"/>
    <mergeCell ref="A1:G1"/>
    <mergeCell ref="A2:G2"/>
    <mergeCell ref="A3:G3"/>
    <mergeCell ref="A12:G12"/>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selection activeCell="I23" sqref="I23"/>
    </sheetView>
  </sheetViews>
  <sheetFormatPr defaultColWidth="11.421875" defaultRowHeight="15"/>
  <cols>
    <col min="1" max="1" width="9.140625" style="1" bestFit="1" customWidth="1"/>
    <col min="2" max="2" width="6.421875" style="1" bestFit="1" customWidth="1"/>
    <col min="3" max="3" width="7.421875" style="1" bestFit="1" customWidth="1"/>
    <col min="4" max="4" width="8.57421875" style="1" bestFit="1" customWidth="1"/>
    <col min="5" max="5" width="6.421875" style="1" bestFit="1" customWidth="1"/>
    <col min="6" max="6" width="7.421875" style="1" bestFit="1" customWidth="1"/>
    <col min="7" max="7" width="8.57421875" style="1" bestFit="1" customWidth="1"/>
    <col min="8" max="8" width="6.421875" style="1" bestFit="1" customWidth="1"/>
    <col min="9" max="9" width="7.421875" style="1" bestFit="1" customWidth="1"/>
    <col min="10" max="10" width="8.57421875" style="1" bestFit="1" customWidth="1"/>
    <col min="11" max="11" width="6.421875" style="1" bestFit="1" customWidth="1"/>
    <col min="12" max="12" width="7.421875" style="1" bestFit="1" customWidth="1"/>
    <col min="13" max="13" width="8.57421875" style="1" bestFit="1" customWidth="1"/>
    <col min="14" max="14" width="8.57421875" style="1" customWidth="1"/>
    <col min="15" max="16384" width="11.421875" style="1" customWidth="1"/>
  </cols>
  <sheetData>
    <row r="1" spans="1:15" ht="15">
      <c r="A1" s="178" t="s">
        <v>318</v>
      </c>
      <c r="B1" s="178"/>
      <c r="C1" s="178"/>
      <c r="D1" s="178"/>
      <c r="E1" s="178"/>
      <c r="F1" s="178"/>
      <c r="G1" s="178"/>
      <c r="H1" s="178"/>
      <c r="I1" s="178"/>
      <c r="J1" s="178"/>
      <c r="K1" s="178"/>
      <c r="L1" s="178"/>
      <c r="M1" s="178"/>
      <c r="N1" s="178"/>
      <c r="O1" s="3"/>
    </row>
    <row r="2" spans="1:15" ht="15.75" thickBot="1">
      <c r="A2" s="179" t="s">
        <v>317</v>
      </c>
      <c r="B2" s="180"/>
      <c r="C2" s="180"/>
      <c r="D2" s="180"/>
      <c r="E2" s="180"/>
      <c r="F2" s="180"/>
      <c r="G2" s="180"/>
      <c r="H2" s="180"/>
      <c r="I2" s="180"/>
      <c r="J2" s="180"/>
      <c r="K2" s="180"/>
      <c r="L2" s="180"/>
      <c r="M2" s="180"/>
      <c r="N2" s="180"/>
      <c r="O2" s="6"/>
    </row>
    <row r="3" spans="1:15" ht="30" customHeight="1">
      <c r="A3" s="223" t="s">
        <v>5</v>
      </c>
      <c r="B3" s="183">
        <v>2011</v>
      </c>
      <c r="C3" s="184"/>
      <c r="D3" s="185"/>
      <c r="E3" s="183">
        <v>2012</v>
      </c>
      <c r="F3" s="184"/>
      <c r="G3" s="185"/>
      <c r="H3" s="183">
        <v>2013</v>
      </c>
      <c r="I3" s="184"/>
      <c r="J3" s="185"/>
      <c r="K3" s="183">
        <v>2014</v>
      </c>
      <c r="L3" s="184"/>
      <c r="M3" s="185"/>
      <c r="N3" s="222" t="s">
        <v>316</v>
      </c>
      <c r="O3" s="3"/>
    </row>
    <row r="4" spans="1:15" ht="24.75" customHeight="1">
      <c r="A4" s="221"/>
      <c r="B4" s="143" t="s">
        <v>315</v>
      </c>
      <c r="C4" s="142" t="s">
        <v>314</v>
      </c>
      <c r="D4" s="220" t="s">
        <v>313</v>
      </c>
      <c r="E4" s="143" t="s">
        <v>315</v>
      </c>
      <c r="F4" s="142" t="s">
        <v>314</v>
      </c>
      <c r="G4" s="220" t="s">
        <v>313</v>
      </c>
      <c r="H4" s="143" t="s">
        <v>315</v>
      </c>
      <c r="I4" s="142" t="s">
        <v>314</v>
      </c>
      <c r="J4" s="220" t="s">
        <v>313</v>
      </c>
      <c r="K4" s="143" t="s">
        <v>315</v>
      </c>
      <c r="L4" s="142" t="s">
        <v>314</v>
      </c>
      <c r="M4" s="220" t="s">
        <v>313</v>
      </c>
      <c r="N4" s="219"/>
      <c r="O4" s="3"/>
    </row>
    <row r="5" spans="1:15" ht="15">
      <c r="A5" s="215" t="s">
        <v>10</v>
      </c>
      <c r="B5" s="214">
        <v>152</v>
      </c>
      <c r="C5" s="214">
        <v>2853</v>
      </c>
      <c r="D5" s="214">
        <v>85.59</v>
      </c>
      <c r="E5" s="214">
        <v>178</v>
      </c>
      <c r="F5" s="214">
        <v>3532</v>
      </c>
      <c r="G5" s="214">
        <v>105.96</v>
      </c>
      <c r="H5" s="214">
        <v>178</v>
      </c>
      <c r="I5" s="214">
        <v>3532</v>
      </c>
      <c r="J5" s="214">
        <v>88.3</v>
      </c>
      <c r="K5" s="214">
        <v>178</v>
      </c>
      <c r="L5" s="214">
        <v>4570</v>
      </c>
      <c r="M5" s="214">
        <v>68.55</v>
      </c>
      <c r="N5" s="213">
        <v>29.388448471121187</v>
      </c>
      <c r="O5" s="3"/>
    </row>
    <row r="6" spans="1:15" ht="15">
      <c r="A6" s="218" t="s">
        <v>4</v>
      </c>
      <c r="B6" s="217">
        <v>18</v>
      </c>
      <c r="C6" s="217">
        <v>500</v>
      </c>
      <c r="D6" s="217">
        <v>15</v>
      </c>
      <c r="E6" s="217">
        <v>20</v>
      </c>
      <c r="F6" s="217">
        <v>615</v>
      </c>
      <c r="G6" s="217">
        <v>18.45</v>
      </c>
      <c r="H6" s="217">
        <v>20</v>
      </c>
      <c r="I6" s="217">
        <v>615</v>
      </c>
      <c r="J6" s="217">
        <v>15.375</v>
      </c>
      <c r="K6" s="217">
        <v>33</v>
      </c>
      <c r="L6" s="217">
        <v>675</v>
      </c>
      <c r="M6" s="217">
        <v>10.125</v>
      </c>
      <c r="N6" s="216">
        <v>9.756097560975618</v>
      </c>
      <c r="O6" s="3"/>
    </row>
    <row r="7" spans="1:15" ht="15">
      <c r="A7" s="215" t="s">
        <v>236</v>
      </c>
      <c r="B7" s="214">
        <v>810</v>
      </c>
      <c r="C7" s="214">
        <v>25180</v>
      </c>
      <c r="D7" s="214">
        <v>755.4</v>
      </c>
      <c r="E7" s="214">
        <v>753</v>
      </c>
      <c r="F7" s="214">
        <v>23050</v>
      </c>
      <c r="G7" s="214">
        <v>691.5</v>
      </c>
      <c r="H7" s="214">
        <v>736</v>
      </c>
      <c r="I7" s="214">
        <v>20180</v>
      </c>
      <c r="J7" s="214">
        <v>504.5</v>
      </c>
      <c r="K7" s="214">
        <v>736</v>
      </c>
      <c r="L7" s="214">
        <v>20180</v>
      </c>
      <c r="M7" s="214">
        <v>302.7</v>
      </c>
      <c r="N7" s="213">
        <v>0</v>
      </c>
      <c r="O7" s="3"/>
    </row>
    <row r="8" spans="1:15" ht="15">
      <c r="A8" s="218" t="s">
        <v>235</v>
      </c>
      <c r="B8" s="217">
        <v>5</v>
      </c>
      <c r="C8" s="217">
        <v>120</v>
      </c>
      <c r="D8" s="217">
        <v>3.6</v>
      </c>
      <c r="E8" s="217">
        <v>6</v>
      </c>
      <c r="F8" s="217">
        <v>151</v>
      </c>
      <c r="G8" s="217">
        <v>4.53</v>
      </c>
      <c r="H8" s="217">
        <v>6</v>
      </c>
      <c r="I8" s="217">
        <v>151</v>
      </c>
      <c r="J8" s="217">
        <v>3.775</v>
      </c>
      <c r="K8" s="217">
        <v>6</v>
      </c>
      <c r="L8" s="217">
        <v>181</v>
      </c>
      <c r="M8" s="217">
        <v>2.715</v>
      </c>
      <c r="N8" s="216">
        <v>19.86754966887416</v>
      </c>
      <c r="O8" s="3"/>
    </row>
    <row r="9" spans="1:15" ht="15">
      <c r="A9" s="215" t="s">
        <v>264</v>
      </c>
      <c r="B9" s="214">
        <v>0</v>
      </c>
      <c r="C9" s="214">
        <v>0</v>
      </c>
      <c r="D9" s="214">
        <v>0</v>
      </c>
      <c r="E9" s="214">
        <v>0</v>
      </c>
      <c r="F9" s="214">
        <v>0</v>
      </c>
      <c r="G9" s="214">
        <v>0</v>
      </c>
      <c r="H9" s="214">
        <v>0</v>
      </c>
      <c r="I9" s="214">
        <v>0</v>
      </c>
      <c r="J9" s="214">
        <v>0</v>
      </c>
      <c r="K9" s="214">
        <v>1</v>
      </c>
      <c r="L9" s="214">
        <v>5</v>
      </c>
      <c r="M9" s="214">
        <v>0.075</v>
      </c>
      <c r="N9" s="213"/>
      <c r="O9" s="3"/>
    </row>
    <row r="10" spans="1:15" ht="15">
      <c r="A10" s="218" t="s">
        <v>164</v>
      </c>
      <c r="B10" s="217">
        <v>343</v>
      </c>
      <c r="C10" s="217">
        <v>7050</v>
      </c>
      <c r="D10" s="217">
        <v>211.5</v>
      </c>
      <c r="E10" s="217">
        <v>333</v>
      </c>
      <c r="F10" s="217">
        <v>7101</v>
      </c>
      <c r="G10" s="217">
        <v>213.03</v>
      </c>
      <c r="H10" s="217">
        <v>350</v>
      </c>
      <c r="I10" s="217">
        <v>8992</v>
      </c>
      <c r="J10" s="217">
        <v>224.8</v>
      </c>
      <c r="K10" s="217">
        <v>650</v>
      </c>
      <c r="L10" s="217">
        <v>8892</v>
      </c>
      <c r="M10" s="217">
        <v>133.38</v>
      </c>
      <c r="N10" s="216">
        <v>-1.1120996441281172</v>
      </c>
      <c r="O10" s="3"/>
    </row>
    <row r="11" spans="1:15" ht="15">
      <c r="A11" s="215" t="s">
        <v>243</v>
      </c>
      <c r="B11" s="214">
        <v>428</v>
      </c>
      <c r="C11" s="214">
        <v>8490</v>
      </c>
      <c r="D11" s="214">
        <v>254.7</v>
      </c>
      <c r="E11" s="214">
        <v>492</v>
      </c>
      <c r="F11" s="214">
        <v>8821</v>
      </c>
      <c r="G11" s="214">
        <v>264.63</v>
      </c>
      <c r="H11" s="214">
        <v>476</v>
      </c>
      <c r="I11" s="214">
        <v>11902</v>
      </c>
      <c r="J11" s="214">
        <v>297.55</v>
      </c>
      <c r="K11" s="214">
        <v>450</v>
      </c>
      <c r="L11" s="214">
        <v>11401</v>
      </c>
      <c r="M11" s="214">
        <v>171.015</v>
      </c>
      <c r="N11" s="213">
        <v>-4.209376575365487</v>
      </c>
      <c r="O11" s="3"/>
    </row>
    <row r="12" spans="1:15" ht="15.75">
      <c r="A12" s="212" t="s">
        <v>78</v>
      </c>
      <c r="B12" s="211">
        <f>SUM(B5:B11)</f>
        <v>1756</v>
      </c>
      <c r="C12" s="211">
        <f>SUM(C5:C11)</f>
        <v>44193</v>
      </c>
      <c r="D12" s="211">
        <f>SUM(D5:D11)</f>
        <v>1325.7900000000002</v>
      </c>
      <c r="E12" s="211">
        <f>SUM(E5:E11)</f>
        <v>1782</v>
      </c>
      <c r="F12" s="211">
        <f>SUM(F5:F11)</f>
        <v>43270</v>
      </c>
      <c r="G12" s="211">
        <f>SUM(G5:G11)</f>
        <v>1298.1</v>
      </c>
      <c r="H12" s="211">
        <f>SUM(H5:H11)</f>
        <v>1766</v>
      </c>
      <c r="I12" s="211">
        <f>SUM(I5:I11)</f>
        <v>45372</v>
      </c>
      <c r="J12" s="211">
        <f>SUM(J5:J11)</f>
        <v>1134.3</v>
      </c>
      <c r="K12" s="211">
        <f>SUM(K5:K11)</f>
        <v>2054</v>
      </c>
      <c r="L12" s="211">
        <f>SUM(L5:L11)</f>
        <v>45904</v>
      </c>
      <c r="M12" s="211">
        <f>SUM(M5:M11)</f>
        <v>688.56</v>
      </c>
      <c r="N12" s="210">
        <v>1.1725293132328396</v>
      </c>
      <c r="O12" s="3"/>
    </row>
    <row r="13" spans="1:15" ht="6" customHeight="1">
      <c r="A13" s="4"/>
      <c r="B13" s="4"/>
      <c r="C13" s="4"/>
      <c r="D13" s="4"/>
      <c r="E13" s="4"/>
      <c r="F13" s="5"/>
      <c r="G13" s="5"/>
      <c r="H13" s="5"/>
      <c r="I13" s="5"/>
      <c r="J13" s="5"/>
      <c r="K13" s="5"/>
      <c r="L13" s="5"/>
      <c r="M13" s="5"/>
      <c r="N13" s="5"/>
      <c r="O13" s="3"/>
    </row>
    <row r="14" spans="1:15" ht="15" customHeight="1">
      <c r="A14" s="176" t="s">
        <v>13</v>
      </c>
      <c r="B14" s="176"/>
      <c r="C14" s="176"/>
      <c r="D14" s="176"/>
      <c r="E14" s="176"/>
      <c r="F14" s="176"/>
      <c r="G14" s="176"/>
      <c r="H14" s="176"/>
      <c r="I14" s="176"/>
      <c r="J14" s="176"/>
      <c r="K14" s="176"/>
      <c r="L14" s="176"/>
      <c r="M14" s="176"/>
      <c r="N14" s="176"/>
      <c r="O14" s="3"/>
    </row>
    <row r="15" spans="1:15" ht="15">
      <c r="A15" s="176" t="s">
        <v>312</v>
      </c>
      <c r="B15" s="176"/>
      <c r="C15" s="176"/>
      <c r="D15" s="176"/>
      <c r="E15" s="176"/>
      <c r="F15" s="176"/>
      <c r="G15" s="176"/>
      <c r="H15" s="176"/>
      <c r="I15" s="176"/>
      <c r="J15" s="176"/>
      <c r="K15" s="176"/>
      <c r="L15" s="176"/>
      <c r="M15" s="176"/>
      <c r="N15" s="176"/>
      <c r="O15" s="3"/>
    </row>
    <row r="16" spans="1:15" ht="15">
      <c r="A16" s="3"/>
      <c r="B16" s="3"/>
      <c r="C16" s="3"/>
      <c r="D16" s="3"/>
      <c r="E16" s="3"/>
      <c r="F16" s="3"/>
      <c r="G16" s="3"/>
      <c r="H16" s="3"/>
      <c r="I16" s="3"/>
      <c r="J16" s="3"/>
      <c r="K16" s="3"/>
      <c r="L16" s="3"/>
      <c r="M16" s="3"/>
      <c r="N16" s="3"/>
      <c r="O16" s="3"/>
    </row>
    <row r="27" ht="15">
      <c r="N27" s="2"/>
    </row>
  </sheetData>
  <sheetProtection/>
  <mergeCells count="10">
    <mergeCell ref="A1:N1"/>
    <mergeCell ref="A2:N2"/>
    <mergeCell ref="A3:A4"/>
    <mergeCell ref="A14:N14"/>
    <mergeCell ref="A15:N15"/>
    <mergeCell ref="N3:N4"/>
    <mergeCell ref="B3:D3"/>
    <mergeCell ref="E3:G3"/>
    <mergeCell ref="H3:J3"/>
    <mergeCell ref="K3:M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25"/>
  <sheetViews>
    <sheetView zoomScalePageLayoutView="0" workbookViewId="0" topLeftCell="A1">
      <selection activeCell="G22" sqref="G22"/>
    </sheetView>
  </sheetViews>
  <sheetFormatPr defaultColWidth="11.421875" defaultRowHeight="15"/>
  <cols>
    <col min="1" max="1" width="20.7109375" style="1" customWidth="1"/>
    <col min="2" max="7" width="9.7109375" style="1" customWidth="1"/>
    <col min="8" max="16384" width="11.421875" style="1" customWidth="1"/>
  </cols>
  <sheetData>
    <row r="1" spans="1:8" ht="15">
      <c r="A1" s="178" t="s">
        <v>327</v>
      </c>
      <c r="B1" s="178"/>
      <c r="C1" s="178"/>
      <c r="D1" s="178"/>
      <c r="E1" s="178"/>
      <c r="F1" s="178"/>
      <c r="G1" s="178"/>
      <c r="H1" s="3"/>
    </row>
    <row r="2" spans="1:8" ht="15">
      <c r="A2" s="240" t="s">
        <v>326</v>
      </c>
      <c r="B2" s="188"/>
      <c r="C2" s="188"/>
      <c r="D2" s="188"/>
      <c r="E2" s="188"/>
      <c r="F2" s="188"/>
      <c r="G2" s="188"/>
      <c r="H2" s="6"/>
    </row>
    <row r="3" spans="1:8" ht="15.75" thickBot="1">
      <c r="A3" s="240" t="s">
        <v>116</v>
      </c>
      <c r="B3" s="188"/>
      <c r="C3" s="188"/>
      <c r="D3" s="188"/>
      <c r="E3" s="188"/>
      <c r="F3" s="188"/>
      <c r="G3" s="188"/>
      <c r="H3" s="6"/>
    </row>
    <row r="4" spans="1:8" ht="30" customHeight="1">
      <c r="A4" s="181" t="s">
        <v>325</v>
      </c>
      <c r="B4" s="183" t="s">
        <v>2</v>
      </c>
      <c r="C4" s="184"/>
      <c r="D4" s="184"/>
      <c r="E4" s="185"/>
      <c r="F4" s="239" t="s">
        <v>324</v>
      </c>
      <c r="G4" s="239" t="s">
        <v>1</v>
      </c>
      <c r="H4" s="3"/>
    </row>
    <row r="5" spans="1:8" ht="24.75" customHeight="1" thickBot="1">
      <c r="A5" s="238"/>
      <c r="B5" s="237">
        <v>2011</v>
      </c>
      <c r="C5" s="236">
        <v>2012</v>
      </c>
      <c r="D5" s="235">
        <v>2013</v>
      </c>
      <c r="E5" s="234" t="s">
        <v>0</v>
      </c>
      <c r="F5" s="233"/>
      <c r="G5" s="233"/>
      <c r="H5" s="3"/>
    </row>
    <row r="6" spans="1:8" ht="15">
      <c r="A6" s="232" t="s">
        <v>323</v>
      </c>
      <c r="B6" s="230">
        <v>695</v>
      </c>
      <c r="C6" s="230">
        <v>695</v>
      </c>
      <c r="D6" s="230">
        <v>688</v>
      </c>
      <c r="E6" s="230">
        <v>688</v>
      </c>
      <c r="F6" s="231">
        <v>0</v>
      </c>
      <c r="G6" s="230">
        <v>32.37647058823529</v>
      </c>
      <c r="H6" s="3"/>
    </row>
    <row r="7" spans="1:8" ht="15">
      <c r="A7" s="229" t="s">
        <v>322</v>
      </c>
      <c r="B7" s="227">
        <v>10.8</v>
      </c>
      <c r="C7" s="227">
        <v>10.7</v>
      </c>
      <c r="D7" s="227">
        <v>11</v>
      </c>
      <c r="E7" s="227">
        <v>11</v>
      </c>
      <c r="F7" s="228">
        <v>0</v>
      </c>
      <c r="G7" s="227">
        <v>0.5176470588235295</v>
      </c>
      <c r="H7" s="3"/>
    </row>
    <row r="8" spans="1:8" ht="15">
      <c r="A8" s="232" t="s">
        <v>321</v>
      </c>
      <c r="B8" s="230">
        <v>1439</v>
      </c>
      <c r="C8" s="230">
        <v>1430</v>
      </c>
      <c r="D8" s="230">
        <v>1425</v>
      </c>
      <c r="E8" s="230">
        <v>1425</v>
      </c>
      <c r="F8" s="231">
        <v>0</v>
      </c>
      <c r="G8" s="230">
        <v>67.05882352941175</v>
      </c>
      <c r="H8" s="3"/>
    </row>
    <row r="9" spans="1:8" ht="15">
      <c r="A9" s="229" t="s">
        <v>320</v>
      </c>
      <c r="B9" s="227">
        <v>1</v>
      </c>
      <c r="C9" s="227">
        <v>1</v>
      </c>
      <c r="D9" s="227">
        <v>1</v>
      </c>
      <c r="E9" s="227">
        <v>1</v>
      </c>
      <c r="F9" s="228">
        <v>0</v>
      </c>
      <c r="G9" s="227">
        <v>0.047058823529411764</v>
      </c>
      <c r="H9" s="3"/>
    </row>
    <row r="10" spans="1:8" ht="15">
      <c r="A10" s="226" t="s">
        <v>21</v>
      </c>
      <c r="B10" s="224">
        <v>2145.8</v>
      </c>
      <c r="C10" s="224">
        <v>2136.7</v>
      </c>
      <c r="D10" s="224">
        <v>2125</v>
      </c>
      <c r="E10" s="224">
        <v>2125</v>
      </c>
      <c r="F10" s="225">
        <v>0</v>
      </c>
      <c r="G10" s="224">
        <v>100</v>
      </c>
      <c r="H10" s="3"/>
    </row>
    <row r="11" spans="1:8" ht="6" customHeight="1">
      <c r="A11" s="4"/>
      <c r="B11" s="4"/>
      <c r="C11" s="4"/>
      <c r="D11" s="4"/>
      <c r="E11" s="4"/>
      <c r="F11" s="5"/>
      <c r="G11" s="5"/>
      <c r="H11" s="3"/>
    </row>
    <row r="12" spans="1:8" ht="15" customHeight="1">
      <c r="A12" s="176" t="s">
        <v>13</v>
      </c>
      <c r="B12" s="176"/>
      <c r="C12" s="176"/>
      <c r="D12" s="176"/>
      <c r="E12" s="176"/>
      <c r="F12" s="176"/>
      <c r="G12" s="176"/>
      <c r="H12" s="3"/>
    </row>
    <row r="13" spans="1:8" ht="30" customHeight="1">
      <c r="A13" s="176" t="s">
        <v>319</v>
      </c>
      <c r="B13" s="176"/>
      <c r="C13" s="176"/>
      <c r="D13" s="176"/>
      <c r="E13" s="176"/>
      <c r="F13" s="176"/>
      <c r="G13" s="176"/>
      <c r="H13" s="3"/>
    </row>
    <row r="14" spans="1:8" ht="15">
      <c r="A14" s="3"/>
      <c r="B14" s="3"/>
      <c r="C14" s="3"/>
      <c r="D14" s="3"/>
      <c r="E14" s="3"/>
      <c r="F14" s="3"/>
      <c r="G14" s="3"/>
      <c r="H14" s="3"/>
    </row>
    <row r="25" ht="15">
      <c r="G25" s="2"/>
    </row>
  </sheetData>
  <sheetProtection/>
  <mergeCells count="9">
    <mergeCell ref="A13:G13"/>
    <mergeCell ref="A2:G2"/>
    <mergeCell ref="F4:F5"/>
    <mergeCell ref="B4:E4"/>
    <mergeCell ref="A1:G1"/>
    <mergeCell ref="A3:G3"/>
    <mergeCell ref="A4:A5"/>
    <mergeCell ref="G4:G5"/>
    <mergeCell ref="A12:G12"/>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H25"/>
  <sheetViews>
    <sheetView zoomScalePageLayoutView="0" workbookViewId="0" topLeftCell="A1">
      <selection activeCell="K18" sqref="K18"/>
    </sheetView>
  </sheetViews>
  <sheetFormatPr defaultColWidth="11.421875" defaultRowHeight="15"/>
  <cols>
    <col min="1" max="1" width="10.7109375" style="1" bestFit="1" customWidth="1"/>
    <col min="2" max="7" width="9.7109375" style="1" customWidth="1"/>
    <col min="8" max="16384" width="11.421875" style="1" customWidth="1"/>
  </cols>
  <sheetData>
    <row r="1" spans="1:8" ht="15">
      <c r="A1" s="178" t="s">
        <v>329</v>
      </c>
      <c r="B1" s="178"/>
      <c r="C1" s="178"/>
      <c r="D1" s="178"/>
      <c r="E1" s="178"/>
      <c r="F1" s="178"/>
      <c r="G1" s="178"/>
      <c r="H1" s="3"/>
    </row>
    <row r="2" spans="1:8" ht="15">
      <c r="A2" s="240" t="s">
        <v>328</v>
      </c>
      <c r="B2" s="188"/>
      <c r="C2" s="188"/>
      <c r="D2" s="188"/>
      <c r="E2" s="188"/>
      <c r="F2" s="188"/>
      <c r="G2" s="188"/>
      <c r="H2" s="6"/>
    </row>
    <row r="3" spans="1:8" ht="15.75" thickBot="1">
      <c r="A3" s="240" t="s">
        <v>73</v>
      </c>
      <c r="B3" s="188"/>
      <c r="C3" s="188"/>
      <c r="D3" s="188"/>
      <c r="E3" s="188"/>
      <c r="F3" s="188"/>
      <c r="G3" s="188"/>
      <c r="H3" s="6"/>
    </row>
    <row r="4" spans="1:8" ht="30" customHeight="1">
      <c r="A4" s="181" t="s">
        <v>325</v>
      </c>
      <c r="B4" s="183" t="s">
        <v>15</v>
      </c>
      <c r="C4" s="184"/>
      <c r="D4" s="184"/>
      <c r="E4" s="185"/>
      <c r="F4" s="239" t="s">
        <v>324</v>
      </c>
      <c r="G4" s="239" t="s">
        <v>1</v>
      </c>
      <c r="H4" s="3"/>
    </row>
    <row r="5" spans="1:8" ht="24.75" customHeight="1" thickBot="1">
      <c r="A5" s="238"/>
      <c r="B5" s="237">
        <v>2011</v>
      </c>
      <c r="C5" s="236">
        <v>2012</v>
      </c>
      <c r="D5" s="235">
        <v>2013</v>
      </c>
      <c r="E5" s="234" t="s">
        <v>0</v>
      </c>
      <c r="F5" s="233"/>
      <c r="G5" s="233"/>
      <c r="H5" s="3"/>
    </row>
    <row r="6" spans="1:8" ht="15">
      <c r="A6" s="232" t="s">
        <v>323</v>
      </c>
      <c r="B6" s="230">
        <v>23853</v>
      </c>
      <c r="C6" s="230">
        <v>23972</v>
      </c>
      <c r="D6" s="230">
        <v>26261</v>
      </c>
      <c r="E6" s="230">
        <v>22650</v>
      </c>
      <c r="F6" s="231">
        <v>-13.750428391911962</v>
      </c>
      <c r="G6" s="230">
        <v>85.51203397829164</v>
      </c>
      <c r="H6" s="3"/>
    </row>
    <row r="7" spans="1:8" ht="15">
      <c r="A7" s="229" t="s">
        <v>322</v>
      </c>
      <c r="B7" s="227">
        <v>769.5</v>
      </c>
      <c r="C7" s="227">
        <v>773</v>
      </c>
      <c r="D7" s="227">
        <v>860</v>
      </c>
      <c r="E7" s="227">
        <v>864</v>
      </c>
      <c r="F7" s="228">
        <v>0.46511627906977715</v>
      </c>
      <c r="G7" s="227">
        <v>3.261915998112317</v>
      </c>
      <c r="H7" s="3"/>
    </row>
    <row r="8" spans="1:8" ht="15">
      <c r="A8" s="232" t="s">
        <v>321</v>
      </c>
      <c r="B8" s="230">
        <v>3028</v>
      </c>
      <c r="C8" s="230">
        <v>3043</v>
      </c>
      <c r="D8" s="230">
        <v>2890</v>
      </c>
      <c r="E8" s="230">
        <v>2973</v>
      </c>
      <c r="F8" s="231">
        <v>2.871972318339111</v>
      </c>
      <c r="G8" s="230">
        <v>11.224162340726759</v>
      </c>
      <c r="H8" s="3"/>
    </row>
    <row r="9" spans="1:8" ht="15">
      <c r="A9" s="229" t="s">
        <v>320</v>
      </c>
      <c r="B9" s="227">
        <v>1</v>
      </c>
      <c r="C9" s="227">
        <v>1</v>
      </c>
      <c r="D9" s="227">
        <v>0.5</v>
      </c>
      <c r="E9" s="227">
        <v>0.5</v>
      </c>
      <c r="F9" s="228">
        <v>0</v>
      </c>
      <c r="G9" s="227">
        <v>0.0018876828692779614</v>
      </c>
      <c r="H9" s="3"/>
    </row>
    <row r="10" spans="1:8" ht="15">
      <c r="A10" s="226" t="s">
        <v>21</v>
      </c>
      <c r="B10" s="224">
        <v>27651.5</v>
      </c>
      <c r="C10" s="224">
        <v>27789</v>
      </c>
      <c r="D10" s="224">
        <v>30011.5</v>
      </c>
      <c r="E10" s="224">
        <v>26487.5</v>
      </c>
      <c r="F10" s="225">
        <v>-11.742165503223767</v>
      </c>
      <c r="G10" s="224">
        <v>100</v>
      </c>
      <c r="H10" s="3"/>
    </row>
    <row r="11" spans="1:8" ht="6" customHeight="1">
      <c r="A11" s="4"/>
      <c r="B11" s="4"/>
      <c r="C11" s="4"/>
      <c r="D11" s="4"/>
      <c r="E11" s="4"/>
      <c r="F11" s="5"/>
      <c r="G11" s="5"/>
      <c r="H11" s="3"/>
    </row>
    <row r="12" spans="1:8" ht="15" customHeight="1">
      <c r="A12" s="176" t="s">
        <v>13</v>
      </c>
      <c r="B12" s="176"/>
      <c r="C12" s="176"/>
      <c r="D12" s="176"/>
      <c r="E12" s="176"/>
      <c r="F12" s="176"/>
      <c r="G12" s="176"/>
      <c r="H12" s="3"/>
    </row>
    <row r="13" spans="1:8" ht="30" customHeight="1">
      <c r="A13" s="176" t="s">
        <v>319</v>
      </c>
      <c r="B13" s="176"/>
      <c r="C13" s="176"/>
      <c r="D13" s="176"/>
      <c r="E13" s="176"/>
      <c r="F13" s="176"/>
      <c r="G13" s="176"/>
      <c r="H13" s="3"/>
    </row>
    <row r="14" spans="1:8" ht="15">
      <c r="A14" s="3"/>
      <c r="B14" s="3"/>
      <c r="C14" s="3"/>
      <c r="D14" s="3"/>
      <c r="E14" s="3"/>
      <c r="F14" s="3"/>
      <c r="G14" s="3"/>
      <c r="H14" s="3"/>
    </row>
    <row r="25" ht="15">
      <c r="G25" s="2"/>
    </row>
  </sheetData>
  <sheetProtection/>
  <mergeCells count="9">
    <mergeCell ref="A12:G12"/>
    <mergeCell ref="A13:G13"/>
    <mergeCell ref="A1:G1"/>
    <mergeCell ref="A2:G2"/>
    <mergeCell ref="A3:G3"/>
    <mergeCell ref="A4:A5"/>
    <mergeCell ref="B4:E4"/>
    <mergeCell ref="F4:F5"/>
    <mergeCell ref="G4:G5"/>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15"/>
  <sheetViews>
    <sheetView zoomScalePageLayoutView="0" workbookViewId="0" topLeftCell="A1">
      <selection activeCell="F29" sqref="F29"/>
    </sheetView>
  </sheetViews>
  <sheetFormatPr defaultColWidth="11.421875" defaultRowHeight="15"/>
  <cols>
    <col min="1" max="1" width="20.7109375" style="1" customWidth="1"/>
    <col min="2" max="6" width="10.7109375" style="1" customWidth="1"/>
    <col min="7" max="16384" width="11.421875" style="1" customWidth="1"/>
  </cols>
  <sheetData>
    <row r="1" spans="1:7" ht="15">
      <c r="A1" s="178" t="s">
        <v>336</v>
      </c>
      <c r="B1" s="178"/>
      <c r="C1" s="178"/>
      <c r="D1" s="178"/>
      <c r="E1" s="178"/>
      <c r="F1" s="178"/>
      <c r="G1" s="3"/>
    </row>
    <row r="2" spans="1:7" ht="15">
      <c r="A2" s="240" t="s">
        <v>335</v>
      </c>
      <c r="B2" s="188"/>
      <c r="C2" s="188"/>
      <c r="D2" s="188"/>
      <c r="E2" s="188"/>
      <c r="F2" s="188"/>
      <c r="G2" s="6"/>
    </row>
    <row r="3" spans="1:7" ht="15">
      <c r="A3" s="240" t="s">
        <v>73</v>
      </c>
      <c r="B3" s="188"/>
      <c r="C3" s="188"/>
      <c r="D3" s="188"/>
      <c r="E3" s="188"/>
      <c r="F3" s="188"/>
      <c r="G3" s="6"/>
    </row>
    <row r="4" spans="1:7" ht="24.75" thickBot="1">
      <c r="A4" s="25" t="s">
        <v>334</v>
      </c>
      <c r="B4" s="237">
        <v>2011</v>
      </c>
      <c r="C4" s="236">
        <v>2012</v>
      </c>
      <c r="D4" s="235">
        <v>2013</v>
      </c>
      <c r="E4" s="234" t="s">
        <v>0</v>
      </c>
      <c r="F4" s="234" t="s">
        <v>14</v>
      </c>
      <c r="G4" s="3"/>
    </row>
    <row r="5" spans="1:7" ht="15">
      <c r="A5" s="247" t="s">
        <v>333</v>
      </c>
      <c r="B5" s="246">
        <v>241500</v>
      </c>
      <c r="C5" s="246">
        <v>255587.5</v>
      </c>
      <c r="D5" s="246">
        <v>299910.8</v>
      </c>
      <c r="E5" s="246">
        <v>312943.75</v>
      </c>
      <c r="F5" s="245">
        <v>4.345608761004938</v>
      </c>
      <c r="G5" s="3"/>
    </row>
    <row r="6" spans="1:7" ht="15">
      <c r="A6" s="248" t="s">
        <v>127</v>
      </c>
      <c r="B6" s="243">
        <v>182254.34790099997</v>
      </c>
      <c r="C6" s="243">
        <v>140007.4164</v>
      </c>
      <c r="D6" s="243">
        <v>146711.581</v>
      </c>
      <c r="E6" s="243">
        <v>146054.60292099998</v>
      </c>
      <c r="F6" s="242">
        <v>-0.4478024669368308</v>
      </c>
      <c r="G6" s="3"/>
    </row>
    <row r="7" spans="1:7" ht="15">
      <c r="A7" s="247" t="s">
        <v>332</v>
      </c>
      <c r="B7" s="246">
        <v>353501.65</v>
      </c>
      <c r="C7" s="246">
        <v>419536.25</v>
      </c>
      <c r="D7" s="246">
        <v>447540.6</v>
      </c>
      <c r="E7" s="246">
        <v>481493.7</v>
      </c>
      <c r="F7" s="245">
        <v>7.586596612687213</v>
      </c>
      <c r="G7" s="3"/>
    </row>
    <row r="8" spans="1:7" ht="15">
      <c r="A8" s="244" t="s">
        <v>331</v>
      </c>
      <c r="B8" s="243">
        <v>95037.62194610502</v>
      </c>
      <c r="C8" s="243">
        <v>117873.16809514524</v>
      </c>
      <c r="D8" s="243">
        <v>71380.65239432908</v>
      </c>
      <c r="E8" s="243">
        <v>90916.39640872742</v>
      </c>
      <c r="F8" s="242">
        <v>27.368402163763882</v>
      </c>
      <c r="G8" s="3"/>
    </row>
    <row r="9" spans="1:7" ht="6" customHeight="1">
      <c r="A9" s="4"/>
      <c r="B9" s="4"/>
      <c r="C9" s="4"/>
      <c r="D9" s="4"/>
      <c r="E9" s="4"/>
      <c r="F9" s="5"/>
      <c r="G9" s="3"/>
    </row>
    <row r="10" spans="1:7" ht="15" customHeight="1">
      <c r="A10" s="176" t="s">
        <v>13</v>
      </c>
      <c r="B10" s="176"/>
      <c r="C10" s="176"/>
      <c r="D10" s="176"/>
      <c r="E10" s="176"/>
      <c r="F10" s="176"/>
      <c r="G10" s="3"/>
    </row>
    <row r="11" spans="1:7" ht="15">
      <c r="A11" s="176" t="s">
        <v>330</v>
      </c>
      <c r="B11" s="176"/>
      <c r="C11" s="176"/>
      <c r="D11" s="176"/>
      <c r="E11" s="176"/>
      <c r="F11" s="176"/>
      <c r="G11" s="3"/>
    </row>
    <row r="12" spans="1:7" ht="15">
      <c r="A12" s="3"/>
      <c r="B12" s="3"/>
      <c r="C12" s="3"/>
      <c r="D12" s="3"/>
      <c r="E12" s="3"/>
      <c r="F12" s="3"/>
      <c r="G12" s="3"/>
    </row>
    <row r="15" ht="15">
      <c r="H15" s="241"/>
    </row>
  </sheetData>
  <sheetProtection/>
  <mergeCells count="5">
    <mergeCell ref="A10:F10"/>
    <mergeCell ref="A11:F11"/>
    <mergeCell ref="A1:F1"/>
    <mergeCell ref="A2:F2"/>
    <mergeCell ref="A3:F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M12"/>
  <sheetViews>
    <sheetView zoomScalePageLayoutView="0" workbookViewId="0" topLeftCell="A1">
      <selection activeCell="G20" sqref="G20"/>
    </sheetView>
  </sheetViews>
  <sheetFormatPr defaultColWidth="11.421875" defaultRowHeight="15"/>
  <cols>
    <col min="1" max="1" width="9.7109375" style="1" bestFit="1" customWidth="1"/>
    <col min="2" max="2" width="7.57421875" style="1" customWidth="1"/>
    <col min="3" max="3" width="7.8515625" style="1" customWidth="1"/>
    <col min="4" max="4" width="8.57421875" style="1" customWidth="1"/>
    <col min="5" max="5" width="8.00390625" style="1" customWidth="1"/>
    <col min="6" max="6" width="7.8515625" style="1" customWidth="1"/>
    <col min="7" max="7" width="7.421875" style="1" customWidth="1"/>
    <col min="8" max="8" width="6.7109375" style="1" customWidth="1"/>
    <col min="9" max="9" width="5.421875" style="1" customWidth="1"/>
    <col min="10" max="10" width="6.421875" style="1" customWidth="1"/>
    <col min="11" max="11" width="5.7109375" style="1" customWidth="1"/>
    <col min="12" max="12" width="9.7109375" style="1" customWidth="1"/>
    <col min="13" max="16384" width="11.421875" style="1" customWidth="1"/>
  </cols>
  <sheetData>
    <row r="1" spans="1:13" ht="15">
      <c r="A1" s="178" t="s">
        <v>359</v>
      </c>
      <c r="B1" s="178"/>
      <c r="C1" s="178"/>
      <c r="D1" s="178"/>
      <c r="E1" s="178"/>
      <c r="F1" s="178"/>
      <c r="G1" s="178"/>
      <c r="H1" s="178"/>
      <c r="I1" s="178"/>
      <c r="J1" s="178"/>
      <c r="K1" s="178"/>
      <c r="L1" s="178"/>
      <c r="M1" s="3"/>
    </row>
    <row r="2" spans="1:13" ht="15">
      <c r="A2" s="179" t="s">
        <v>358</v>
      </c>
      <c r="B2" s="180"/>
      <c r="C2" s="180"/>
      <c r="D2" s="180"/>
      <c r="E2" s="180"/>
      <c r="F2" s="180"/>
      <c r="G2" s="180"/>
      <c r="H2" s="180"/>
      <c r="I2" s="180"/>
      <c r="J2" s="180"/>
      <c r="K2" s="180"/>
      <c r="L2" s="180"/>
      <c r="M2" s="6"/>
    </row>
    <row r="3" spans="1:13" ht="15.75" thickBot="1">
      <c r="A3" s="188" t="s">
        <v>357</v>
      </c>
      <c r="B3" s="188"/>
      <c r="C3" s="188"/>
      <c r="D3" s="188"/>
      <c r="E3" s="188"/>
      <c r="F3" s="188"/>
      <c r="G3" s="188"/>
      <c r="H3" s="188"/>
      <c r="I3" s="188"/>
      <c r="J3" s="188"/>
      <c r="K3" s="188"/>
      <c r="L3" s="188"/>
      <c r="M3" s="6"/>
    </row>
    <row r="4" spans="1:13" ht="19.5" customHeight="1">
      <c r="A4" s="265" t="s">
        <v>356</v>
      </c>
      <c r="B4" s="269" t="s">
        <v>355</v>
      </c>
      <c r="C4" s="269" t="s">
        <v>354</v>
      </c>
      <c r="D4" s="269" t="s">
        <v>353</v>
      </c>
      <c r="E4" s="265" t="s">
        <v>352</v>
      </c>
      <c r="F4" s="265" t="s">
        <v>351</v>
      </c>
      <c r="G4" s="265" t="s">
        <v>350</v>
      </c>
      <c r="H4" s="268" t="s">
        <v>349</v>
      </c>
      <c r="I4" s="267"/>
      <c r="J4" s="267"/>
      <c r="K4" s="266"/>
      <c r="L4" s="265" t="s">
        <v>348</v>
      </c>
      <c r="M4" s="3"/>
    </row>
    <row r="5" spans="1:13" ht="24.75" customHeight="1">
      <c r="A5" s="260"/>
      <c r="B5" s="264"/>
      <c r="C5" s="264"/>
      <c r="D5" s="264"/>
      <c r="E5" s="260"/>
      <c r="F5" s="260"/>
      <c r="G5" s="260"/>
      <c r="H5" s="263" t="s">
        <v>347</v>
      </c>
      <c r="I5" s="262" t="s">
        <v>346</v>
      </c>
      <c r="J5" s="262"/>
      <c r="K5" s="261" t="s">
        <v>345</v>
      </c>
      <c r="L5" s="260"/>
      <c r="M5" s="3"/>
    </row>
    <row r="6" spans="1:13" ht="19.5" customHeight="1" thickBot="1">
      <c r="A6" s="255"/>
      <c r="B6" s="259"/>
      <c r="C6" s="259"/>
      <c r="D6" s="259"/>
      <c r="E6" s="255"/>
      <c r="F6" s="255"/>
      <c r="G6" s="255"/>
      <c r="H6" s="258" t="s">
        <v>342</v>
      </c>
      <c r="I6" s="257" t="s">
        <v>344</v>
      </c>
      <c r="J6" s="257" t="s">
        <v>343</v>
      </c>
      <c r="K6" s="256" t="s">
        <v>342</v>
      </c>
      <c r="L6" s="255"/>
      <c r="M6" s="3"/>
    </row>
    <row r="7" spans="1:13" ht="15">
      <c r="A7" s="254" t="s">
        <v>341</v>
      </c>
      <c r="B7" s="253">
        <v>57480</v>
      </c>
      <c r="C7" s="253">
        <v>54300</v>
      </c>
      <c r="D7" s="253">
        <v>3320596</v>
      </c>
      <c r="E7" s="252">
        <v>-15.266752099195635</v>
      </c>
      <c r="F7" s="253">
        <v>355108</v>
      </c>
      <c r="G7" s="252">
        <v>-8.918408018898171</v>
      </c>
      <c r="H7" s="252">
        <v>61.15</v>
      </c>
      <c r="I7" s="252">
        <v>10.69</v>
      </c>
      <c r="J7" s="252">
        <v>106.94</v>
      </c>
      <c r="K7" s="252">
        <v>6.54</v>
      </c>
      <c r="L7" s="252">
        <v>9.35</v>
      </c>
      <c r="M7" s="3"/>
    </row>
    <row r="8" spans="1:13" ht="15">
      <c r="A8" s="251" t="s">
        <v>340</v>
      </c>
      <c r="B8" s="250">
        <v>57600</v>
      </c>
      <c r="C8" s="250">
        <v>53700</v>
      </c>
      <c r="D8" s="250">
        <v>3823114</v>
      </c>
      <c r="E8" s="249">
        <v>15.133367624366233</v>
      </c>
      <c r="F8" s="250">
        <v>415075</v>
      </c>
      <c r="G8" s="249">
        <v>16.886975230070856</v>
      </c>
      <c r="H8" s="249">
        <v>71.19</v>
      </c>
      <c r="I8" s="249">
        <v>10.86</v>
      </c>
      <c r="J8" s="249">
        <v>108.57</v>
      </c>
      <c r="K8" s="249">
        <v>7.73</v>
      </c>
      <c r="L8" s="249">
        <v>9.21</v>
      </c>
      <c r="M8" s="3"/>
    </row>
    <row r="9" spans="1:13" ht="15">
      <c r="A9" s="254" t="s">
        <v>339</v>
      </c>
      <c r="B9" s="253">
        <v>63316</v>
      </c>
      <c r="C9" s="253">
        <v>58980</v>
      </c>
      <c r="D9" s="253">
        <v>4340603</v>
      </c>
      <c r="E9" s="252">
        <v>13.535798304732749</v>
      </c>
      <c r="F9" s="253">
        <v>458387.6</v>
      </c>
      <c r="G9" s="252">
        <v>10.434885261699689</v>
      </c>
      <c r="H9" s="252">
        <v>73.59</v>
      </c>
      <c r="I9" s="252">
        <v>10.56</v>
      </c>
      <c r="J9" s="252">
        <v>105.6</v>
      </c>
      <c r="K9" s="252">
        <v>7.77</v>
      </c>
      <c r="L9" s="252">
        <v>9.47</v>
      </c>
      <c r="M9" s="3"/>
    </row>
    <row r="10" spans="1:13" ht="15">
      <c r="A10" s="251" t="s">
        <v>338</v>
      </c>
      <c r="B10" s="250">
        <v>63205</v>
      </c>
      <c r="C10" s="250">
        <v>58742</v>
      </c>
      <c r="D10" s="250">
        <v>4492123</v>
      </c>
      <c r="E10" s="249">
        <v>3.490759233221752</v>
      </c>
      <c r="F10" s="250">
        <v>481494</v>
      </c>
      <c r="G10" s="249">
        <v>5.040799532971674</v>
      </c>
      <c r="H10" s="249">
        <v>76.47</v>
      </c>
      <c r="I10" s="249">
        <v>10.72</v>
      </c>
      <c r="J10" s="249">
        <v>107.19</v>
      </c>
      <c r="K10" s="249">
        <v>8.2</v>
      </c>
      <c r="L10" s="249">
        <v>9.33</v>
      </c>
      <c r="M10" s="3"/>
    </row>
    <row r="11" spans="1:13" ht="6" customHeight="1">
      <c r="A11" s="4"/>
      <c r="B11" s="4"/>
      <c r="C11" s="4"/>
      <c r="D11" s="4"/>
      <c r="E11" s="4"/>
      <c r="F11" s="4"/>
      <c r="G11" s="4"/>
      <c r="H11" s="4"/>
      <c r="I11" s="4"/>
      <c r="J11" s="4"/>
      <c r="K11" s="4"/>
      <c r="L11" s="5"/>
      <c r="M11" s="3"/>
    </row>
    <row r="12" spans="1:13" ht="114.75" customHeight="1">
      <c r="A12" s="176" t="s">
        <v>337</v>
      </c>
      <c r="B12" s="176"/>
      <c r="C12" s="176"/>
      <c r="D12" s="176"/>
      <c r="E12" s="176"/>
      <c r="F12" s="176"/>
      <c r="G12" s="176"/>
      <c r="H12" s="176"/>
      <c r="I12" s="176"/>
      <c r="J12" s="176"/>
      <c r="K12" s="176"/>
      <c r="L12" s="176"/>
      <c r="M12" s="3"/>
    </row>
  </sheetData>
  <sheetProtection/>
  <mergeCells count="14">
    <mergeCell ref="A1:L1"/>
    <mergeCell ref="A2:L2"/>
    <mergeCell ref="A3:L3"/>
    <mergeCell ref="A4:A6"/>
    <mergeCell ref="B4:B6"/>
    <mergeCell ref="C4:C6"/>
    <mergeCell ref="D4:D6"/>
    <mergeCell ref="E4:E6"/>
    <mergeCell ref="A12:L12"/>
    <mergeCell ref="L4:L6"/>
    <mergeCell ref="I5:J5"/>
    <mergeCell ref="H4:K4"/>
    <mergeCell ref="F4:F6"/>
    <mergeCell ref="G4:G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57"/>
  <sheetViews>
    <sheetView zoomScalePageLayoutView="0" workbookViewId="0" topLeftCell="A1">
      <selection activeCell="J17" sqref="J17"/>
    </sheetView>
  </sheetViews>
  <sheetFormatPr defaultColWidth="11.421875" defaultRowHeight="15"/>
  <cols>
    <col min="1" max="1" width="35.421875" style="0" bestFit="1" customWidth="1"/>
    <col min="2" max="2" width="9.421875" style="0" bestFit="1" customWidth="1"/>
    <col min="3" max="3" width="48.28125" style="0" bestFit="1" customWidth="1"/>
  </cols>
  <sheetData>
    <row r="1" spans="1:4" ht="15">
      <c r="A1" s="293" t="s">
        <v>442</v>
      </c>
      <c r="B1" s="293"/>
      <c r="C1" s="293"/>
      <c r="D1" s="270"/>
    </row>
    <row r="2" spans="1:4" ht="15">
      <c r="A2" s="292" t="s">
        <v>441</v>
      </c>
      <c r="B2" s="292"/>
      <c r="C2" s="292"/>
      <c r="D2" s="270"/>
    </row>
    <row r="3" spans="1:4" ht="15.75" thickBot="1">
      <c r="A3" s="280" t="s">
        <v>440</v>
      </c>
      <c r="B3" s="280"/>
      <c r="C3" s="280"/>
      <c r="D3" s="270"/>
    </row>
    <row r="4" spans="1:4" s="289" customFormat="1" ht="15.75" thickBot="1">
      <c r="A4" s="291" t="s">
        <v>381</v>
      </c>
      <c r="B4" s="291" t="s">
        <v>380</v>
      </c>
      <c r="C4" s="291" t="s">
        <v>439</v>
      </c>
      <c r="D4" s="290"/>
    </row>
    <row r="5" spans="1:4" ht="15">
      <c r="A5" s="277" t="s">
        <v>423</v>
      </c>
      <c r="B5" s="277" t="s">
        <v>432</v>
      </c>
      <c r="C5" s="277" t="s">
        <v>438</v>
      </c>
      <c r="D5" s="270"/>
    </row>
    <row r="6" spans="1:4" ht="15">
      <c r="A6" s="278" t="s">
        <v>332</v>
      </c>
      <c r="B6" s="278" t="s">
        <v>437</v>
      </c>
      <c r="C6" s="278" t="s">
        <v>436</v>
      </c>
      <c r="D6" s="270"/>
    </row>
    <row r="7" spans="1:4" ht="15">
      <c r="A7" s="277" t="s">
        <v>101</v>
      </c>
      <c r="B7" s="277" t="s">
        <v>425</v>
      </c>
      <c r="C7" s="277" t="s">
        <v>435</v>
      </c>
      <c r="D7" s="270"/>
    </row>
    <row r="8" spans="1:4" ht="15">
      <c r="A8" s="278" t="s">
        <v>417</v>
      </c>
      <c r="B8" s="278" t="s">
        <v>416</v>
      </c>
      <c r="C8" s="278" t="s">
        <v>434</v>
      </c>
      <c r="D8" s="270"/>
    </row>
    <row r="9" spans="1:4" ht="15">
      <c r="A9" s="277" t="s">
        <v>433</v>
      </c>
      <c r="B9" s="277" t="s">
        <v>432</v>
      </c>
      <c r="C9" s="277" t="s">
        <v>431</v>
      </c>
      <c r="D9" s="270"/>
    </row>
    <row r="10" spans="1:4" ht="15">
      <c r="A10" s="278" t="s">
        <v>430</v>
      </c>
      <c r="B10" s="278" t="s">
        <v>363</v>
      </c>
      <c r="C10" s="278" t="s">
        <v>429</v>
      </c>
      <c r="D10" s="270"/>
    </row>
    <row r="11" spans="1:4" ht="15">
      <c r="A11" s="277" t="s">
        <v>109</v>
      </c>
      <c r="B11" s="277" t="s">
        <v>425</v>
      </c>
      <c r="C11" s="277" t="s">
        <v>428</v>
      </c>
      <c r="D11" s="270"/>
    </row>
    <row r="12" spans="1:4" ht="15">
      <c r="A12" s="278" t="s">
        <v>108</v>
      </c>
      <c r="B12" s="278" t="s">
        <v>425</v>
      </c>
      <c r="C12" s="278" t="s">
        <v>427</v>
      </c>
      <c r="D12" s="270"/>
    </row>
    <row r="13" spans="1:4" ht="15">
      <c r="A13" s="277" t="s">
        <v>100</v>
      </c>
      <c r="B13" s="277" t="s">
        <v>425</v>
      </c>
      <c r="C13" s="277" t="s">
        <v>426</v>
      </c>
      <c r="D13" s="270"/>
    </row>
    <row r="14" spans="1:4" ht="15">
      <c r="A14" s="278" t="s">
        <v>98</v>
      </c>
      <c r="B14" s="278" t="s">
        <v>425</v>
      </c>
      <c r="C14" s="278" t="s">
        <v>424</v>
      </c>
      <c r="D14" s="270"/>
    </row>
    <row r="15" spans="1:4" ht="15">
      <c r="A15" s="277" t="s">
        <v>423</v>
      </c>
      <c r="B15" s="277" t="s">
        <v>402</v>
      </c>
      <c r="C15" s="277" t="s">
        <v>422</v>
      </c>
      <c r="D15" s="270"/>
    </row>
    <row r="16" spans="1:4" ht="15">
      <c r="A16" s="278" t="s">
        <v>421</v>
      </c>
      <c r="B16" s="278" t="s">
        <v>402</v>
      </c>
      <c r="C16" s="278" t="s">
        <v>420</v>
      </c>
      <c r="D16" s="270"/>
    </row>
    <row r="17" spans="1:4" ht="15">
      <c r="A17" s="277" t="s">
        <v>419</v>
      </c>
      <c r="B17" s="277" t="s">
        <v>402</v>
      </c>
      <c r="C17" s="277" t="s">
        <v>418</v>
      </c>
      <c r="D17" s="270"/>
    </row>
    <row r="18" spans="1:4" ht="15">
      <c r="A18" s="278" t="s">
        <v>417</v>
      </c>
      <c r="B18" s="278" t="s">
        <v>416</v>
      </c>
      <c r="C18" s="278" t="s">
        <v>415</v>
      </c>
      <c r="D18" s="270"/>
    </row>
    <row r="19" spans="1:4" ht="15">
      <c r="A19" s="277" t="s">
        <v>414</v>
      </c>
      <c r="B19" s="277" t="s">
        <v>402</v>
      </c>
      <c r="C19" s="277" t="s">
        <v>413</v>
      </c>
      <c r="D19" s="270"/>
    </row>
    <row r="20" spans="1:4" ht="15">
      <c r="A20" s="278" t="s">
        <v>412</v>
      </c>
      <c r="B20" s="278" t="s">
        <v>402</v>
      </c>
      <c r="C20" s="278" t="s">
        <v>411</v>
      </c>
      <c r="D20" s="270"/>
    </row>
    <row r="21" spans="1:4" ht="15">
      <c r="A21" s="277" t="s">
        <v>410</v>
      </c>
      <c r="B21" s="277" t="s">
        <v>402</v>
      </c>
      <c r="C21" s="277" t="s">
        <v>409</v>
      </c>
      <c r="D21" s="270"/>
    </row>
    <row r="22" spans="1:4" ht="15">
      <c r="A22" s="280" t="s">
        <v>408</v>
      </c>
      <c r="B22" s="280"/>
      <c r="C22" s="280"/>
      <c r="D22" s="270"/>
    </row>
    <row r="23" spans="1:4" ht="15">
      <c r="A23" s="277" t="s">
        <v>406</v>
      </c>
      <c r="B23" s="277" t="s">
        <v>402</v>
      </c>
      <c r="C23" s="277" t="s">
        <v>407</v>
      </c>
      <c r="D23" s="270"/>
    </row>
    <row r="24" spans="1:4" ht="15">
      <c r="A24" s="278" t="s">
        <v>406</v>
      </c>
      <c r="B24" s="278" t="s">
        <v>402</v>
      </c>
      <c r="C24" s="278" t="s">
        <v>405</v>
      </c>
      <c r="D24" s="270"/>
    </row>
    <row r="25" spans="1:4" ht="15">
      <c r="A25" s="277" t="s">
        <v>403</v>
      </c>
      <c r="B25" s="277" t="s">
        <v>402</v>
      </c>
      <c r="C25" s="277" t="s">
        <v>404</v>
      </c>
      <c r="D25" s="270"/>
    </row>
    <row r="26" spans="1:4" ht="15">
      <c r="A26" s="278" t="s">
        <v>403</v>
      </c>
      <c r="B26" s="278" t="s">
        <v>402</v>
      </c>
      <c r="C26" s="278" t="s">
        <v>401</v>
      </c>
      <c r="D26" s="270"/>
    </row>
    <row r="27" spans="1:4" ht="15.75" thickBot="1">
      <c r="A27" s="280" t="s">
        <v>400</v>
      </c>
      <c r="B27" s="280"/>
      <c r="C27" s="280"/>
      <c r="D27" s="270"/>
    </row>
    <row r="28" spans="1:4" ht="15.75" thickBot="1">
      <c r="A28" s="288" t="s">
        <v>381</v>
      </c>
      <c r="B28" s="279" t="s">
        <v>380</v>
      </c>
      <c r="C28" s="279" t="s">
        <v>379</v>
      </c>
      <c r="D28" s="270"/>
    </row>
    <row r="29" spans="1:4" ht="15">
      <c r="A29" s="276" t="s">
        <v>399</v>
      </c>
      <c r="B29" s="275"/>
      <c r="C29" s="275"/>
      <c r="D29" s="270"/>
    </row>
    <row r="30" spans="1:4" ht="15">
      <c r="A30" s="277" t="s">
        <v>398</v>
      </c>
      <c r="B30" s="275"/>
      <c r="C30" s="275"/>
      <c r="D30" s="270"/>
    </row>
    <row r="31" spans="1:4" ht="15">
      <c r="A31" s="287" t="s">
        <v>397</v>
      </c>
      <c r="B31" s="277" t="s">
        <v>391</v>
      </c>
      <c r="C31" s="281" t="s">
        <v>396</v>
      </c>
      <c r="D31" s="270"/>
    </row>
    <row r="32" spans="1:4" ht="15">
      <c r="A32" s="285" t="s">
        <v>389</v>
      </c>
      <c r="B32" s="278" t="s">
        <v>384</v>
      </c>
      <c r="C32" s="285" t="s">
        <v>395</v>
      </c>
      <c r="D32" s="270"/>
    </row>
    <row r="33" spans="1:4" ht="15">
      <c r="A33" s="281" t="s">
        <v>387</v>
      </c>
      <c r="B33" s="277" t="s">
        <v>384</v>
      </c>
      <c r="C33" s="284">
        <v>0.5571</v>
      </c>
      <c r="D33" s="270"/>
    </row>
    <row r="34" spans="1:4" ht="15">
      <c r="A34" s="285" t="s">
        <v>386</v>
      </c>
      <c r="B34" s="278" t="s">
        <v>384</v>
      </c>
      <c r="C34" s="286">
        <v>0.7637</v>
      </c>
      <c r="D34" s="270"/>
    </row>
    <row r="35" spans="1:4" ht="15">
      <c r="A35" s="281" t="s">
        <v>385</v>
      </c>
      <c r="B35" s="277" t="s">
        <v>384</v>
      </c>
      <c r="C35" s="281" t="s">
        <v>394</v>
      </c>
      <c r="D35" s="270"/>
    </row>
    <row r="36" spans="1:4" ht="15">
      <c r="A36" s="277" t="s">
        <v>393</v>
      </c>
      <c r="B36" s="275"/>
      <c r="C36" s="275"/>
      <c r="D36" s="270"/>
    </row>
    <row r="37" spans="1:4" ht="15">
      <c r="A37" s="277" t="s">
        <v>392</v>
      </c>
      <c r="B37" s="277" t="s">
        <v>391</v>
      </c>
      <c r="C37" s="281" t="s">
        <v>390</v>
      </c>
      <c r="D37" s="270"/>
    </row>
    <row r="38" spans="1:4" ht="15">
      <c r="A38" s="285" t="s">
        <v>389</v>
      </c>
      <c r="B38" s="278" t="s">
        <v>384</v>
      </c>
      <c r="C38" s="285" t="s">
        <v>388</v>
      </c>
      <c r="D38" s="270"/>
    </row>
    <row r="39" spans="1:4" ht="15">
      <c r="A39" s="281" t="s">
        <v>387</v>
      </c>
      <c r="B39" s="277" t="s">
        <v>384</v>
      </c>
      <c r="C39" s="284">
        <v>0.5182</v>
      </c>
      <c r="D39" s="270"/>
    </row>
    <row r="40" spans="1:4" ht="15">
      <c r="A40" s="283" t="s">
        <v>386</v>
      </c>
      <c r="B40" s="274" t="s">
        <v>384</v>
      </c>
      <c r="C40" s="282">
        <v>0.7469</v>
      </c>
      <c r="D40" s="270"/>
    </row>
    <row r="41" spans="1:4" ht="15">
      <c r="A41" s="281" t="s">
        <v>385</v>
      </c>
      <c r="B41" s="277" t="s">
        <v>384</v>
      </c>
      <c r="C41" s="281" t="s">
        <v>383</v>
      </c>
      <c r="D41" s="270"/>
    </row>
    <row r="42" spans="1:4" ht="15.75" thickBot="1">
      <c r="A42" s="280" t="s">
        <v>382</v>
      </c>
      <c r="B42" s="280"/>
      <c r="C42" s="280"/>
      <c r="D42" s="270"/>
    </row>
    <row r="43" spans="1:4" ht="15.75" thickBot="1">
      <c r="A43" s="279" t="s">
        <v>381</v>
      </c>
      <c r="B43" s="279" t="s">
        <v>380</v>
      </c>
      <c r="C43" s="279" t="s">
        <v>379</v>
      </c>
      <c r="D43" s="270"/>
    </row>
    <row r="44" spans="1:4" ht="15">
      <c r="A44" s="276" t="s">
        <v>378</v>
      </c>
      <c r="B44" s="275"/>
      <c r="C44" s="275"/>
      <c r="D44" s="270"/>
    </row>
    <row r="45" spans="1:4" ht="15">
      <c r="A45" s="277" t="s">
        <v>377</v>
      </c>
      <c r="B45" s="277" t="s">
        <v>368</v>
      </c>
      <c r="C45" s="277" t="s">
        <v>376</v>
      </c>
      <c r="D45" s="270"/>
    </row>
    <row r="46" spans="1:4" ht="15">
      <c r="A46" s="278" t="s">
        <v>375</v>
      </c>
      <c r="B46" s="278" t="s">
        <v>368</v>
      </c>
      <c r="C46" s="278" t="s">
        <v>374</v>
      </c>
      <c r="D46" s="270"/>
    </row>
    <row r="47" spans="1:4" ht="15">
      <c r="A47" s="277" t="s">
        <v>373</v>
      </c>
      <c r="B47" s="277" t="s">
        <v>368</v>
      </c>
      <c r="C47" s="277" t="s">
        <v>372</v>
      </c>
      <c r="D47" s="270"/>
    </row>
    <row r="48" spans="1:4" ht="15">
      <c r="A48" s="278" t="s">
        <v>371</v>
      </c>
      <c r="B48" s="278" t="s">
        <v>368</v>
      </c>
      <c r="C48" s="278" t="s">
        <v>370</v>
      </c>
      <c r="D48" s="270"/>
    </row>
    <row r="49" spans="1:4" ht="15">
      <c r="A49" s="277" t="s">
        <v>369</v>
      </c>
      <c r="B49" s="277" t="s">
        <v>368</v>
      </c>
      <c r="C49" s="277" t="s">
        <v>367</v>
      </c>
      <c r="D49" s="270"/>
    </row>
    <row r="50" spans="1:4" ht="15">
      <c r="A50" s="276" t="s">
        <v>109</v>
      </c>
      <c r="B50" s="275"/>
      <c r="C50" s="275"/>
      <c r="D50" s="270"/>
    </row>
    <row r="51" spans="1:4" ht="15">
      <c r="A51" s="274" t="s">
        <v>366</v>
      </c>
      <c r="B51" s="274" t="s">
        <v>363</v>
      </c>
      <c r="C51" s="274" t="s">
        <v>365</v>
      </c>
      <c r="D51" s="270"/>
    </row>
    <row r="52" spans="1:4" ht="15">
      <c r="A52" s="273" t="s">
        <v>364</v>
      </c>
      <c r="B52" s="273" t="s">
        <v>363</v>
      </c>
      <c r="C52" s="273" t="s">
        <v>362</v>
      </c>
      <c r="D52" s="270"/>
    </row>
    <row r="53" spans="1:13" s="1" customFormat="1" ht="6" customHeight="1">
      <c r="A53" s="4"/>
      <c r="B53" s="4"/>
      <c r="C53" s="4"/>
      <c r="D53" s="3"/>
      <c r="E53" s="3"/>
      <c r="F53" s="3"/>
      <c r="G53" s="3"/>
      <c r="H53" s="3"/>
      <c r="I53" s="3"/>
      <c r="J53" s="3"/>
      <c r="K53" s="3"/>
      <c r="L53" s="3"/>
      <c r="M53" s="3"/>
    </row>
    <row r="54" spans="1:4" ht="15">
      <c r="A54" s="272" t="s">
        <v>361</v>
      </c>
      <c r="B54" s="271"/>
      <c r="C54" s="271"/>
      <c r="D54" s="270"/>
    </row>
    <row r="55" spans="1:4" ht="15">
      <c r="A55" s="272" t="s">
        <v>360</v>
      </c>
      <c r="B55" s="271"/>
      <c r="C55" s="271"/>
      <c r="D55" s="270"/>
    </row>
    <row r="56" spans="1:4" ht="15">
      <c r="A56" s="270"/>
      <c r="B56" s="270"/>
      <c r="C56" s="270"/>
      <c r="D56" s="270"/>
    </row>
    <row r="57" spans="1:4" ht="15">
      <c r="A57" s="270"/>
      <c r="B57" s="270"/>
      <c r="C57" s="270"/>
      <c r="D57" s="270"/>
    </row>
  </sheetData>
  <sheetProtection/>
  <mergeCells count="8">
    <mergeCell ref="A54:C54"/>
    <mergeCell ref="A55:C55"/>
    <mergeCell ref="A1:C1"/>
    <mergeCell ref="A2:C2"/>
    <mergeCell ref="A3:C3"/>
    <mergeCell ref="A22:C22"/>
    <mergeCell ref="A27:C27"/>
    <mergeCell ref="A42:C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1">
      <selection activeCell="J38" sqref="J38"/>
    </sheetView>
  </sheetViews>
  <sheetFormatPr defaultColWidth="11.421875" defaultRowHeight="15"/>
  <cols>
    <col min="1" max="1" width="19.7109375" style="1" customWidth="1"/>
    <col min="2" max="5" width="10.7109375" style="1" customWidth="1"/>
    <col min="6" max="7" width="9.7109375" style="1" customWidth="1"/>
    <col min="8" max="8" width="8.7109375" style="1" customWidth="1"/>
    <col min="9" max="16384" width="11.421875" style="1" customWidth="1"/>
  </cols>
  <sheetData>
    <row r="1" spans="1:9" ht="15">
      <c r="A1" s="178" t="s">
        <v>140</v>
      </c>
      <c r="B1" s="178"/>
      <c r="C1" s="178"/>
      <c r="D1" s="178"/>
      <c r="E1" s="178"/>
      <c r="F1" s="178"/>
      <c r="G1" s="178"/>
      <c r="H1" s="178"/>
      <c r="I1" s="3"/>
    </row>
    <row r="2" spans="1:9" ht="15">
      <c r="A2" s="177" t="s">
        <v>139</v>
      </c>
      <c r="B2" s="177"/>
      <c r="C2" s="177"/>
      <c r="D2" s="177"/>
      <c r="E2" s="177"/>
      <c r="F2" s="177"/>
      <c r="G2" s="177"/>
      <c r="H2" s="177"/>
      <c r="I2" s="6"/>
    </row>
    <row r="3" spans="1:9" ht="15" customHeight="1">
      <c r="A3" s="177" t="s">
        <v>73</v>
      </c>
      <c r="B3" s="177"/>
      <c r="C3" s="177"/>
      <c r="D3" s="177"/>
      <c r="E3" s="177"/>
      <c r="F3" s="177"/>
      <c r="G3" s="177"/>
      <c r="H3" s="177"/>
      <c r="I3" s="3"/>
    </row>
    <row r="4" spans="1:9" ht="30" customHeight="1">
      <c r="A4" s="66" t="s">
        <v>72</v>
      </c>
      <c r="B4" s="65">
        <v>2011</v>
      </c>
      <c r="C4" s="65">
        <v>2012</v>
      </c>
      <c r="D4" s="65">
        <v>2013</v>
      </c>
      <c r="E4" s="65" t="s">
        <v>0</v>
      </c>
      <c r="F4" s="64" t="s">
        <v>115</v>
      </c>
      <c r="G4" s="64" t="s">
        <v>1</v>
      </c>
      <c r="H4" s="64" t="s">
        <v>114</v>
      </c>
      <c r="I4" s="3"/>
    </row>
    <row r="5" spans="1:9" ht="15">
      <c r="A5" s="81" t="s">
        <v>113</v>
      </c>
      <c r="B5" s="80">
        <v>5171595.6</v>
      </c>
      <c r="C5" s="80">
        <v>6067637</v>
      </c>
      <c r="D5" s="80">
        <v>6407825</v>
      </c>
      <c r="E5" s="80">
        <v>6115780</v>
      </c>
      <c r="F5" s="79">
        <v>-4.557630709328054</v>
      </c>
      <c r="G5" s="78">
        <v>49.16709970938899</v>
      </c>
      <c r="H5" s="78">
        <v>5.74887739161416</v>
      </c>
      <c r="I5" s="3"/>
    </row>
    <row r="6" spans="1:9" ht="15">
      <c r="A6" s="77" t="s">
        <v>138</v>
      </c>
      <c r="B6" s="76">
        <v>526753</v>
      </c>
      <c r="C6" s="76">
        <v>658873</v>
      </c>
      <c r="D6" s="76">
        <v>402861</v>
      </c>
      <c r="E6" s="76">
        <v>510767</v>
      </c>
      <c r="F6" s="75">
        <v>26.784920853594674</v>
      </c>
      <c r="G6" s="74">
        <v>4.1062516992543046</v>
      </c>
      <c r="H6" s="74">
        <v>-1.0220159066775425</v>
      </c>
      <c r="I6" s="3"/>
    </row>
    <row r="7" spans="1:9" ht="15">
      <c r="A7" s="73" t="s">
        <v>137</v>
      </c>
      <c r="B7" s="72">
        <v>3418193</v>
      </c>
      <c r="C7" s="72">
        <v>4005752</v>
      </c>
      <c r="D7" s="72">
        <v>4411088</v>
      </c>
      <c r="E7" s="72">
        <v>4492123</v>
      </c>
      <c r="F7" s="71">
        <v>1.8370751161618237</v>
      </c>
      <c r="G7" s="70">
        <v>36.11389870921447</v>
      </c>
      <c r="H7" s="70">
        <v>9.534690708171212</v>
      </c>
      <c r="I7" s="3"/>
    </row>
    <row r="8" spans="1:9" ht="15">
      <c r="A8" s="83" t="s">
        <v>110</v>
      </c>
      <c r="B8" s="76">
        <v>1050000</v>
      </c>
      <c r="C8" s="76">
        <v>1111250</v>
      </c>
      <c r="D8" s="76">
        <v>1303960</v>
      </c>
      <c r="E8" s="76">
        <v>884406</v>
      </c>
      <c r="F8" s="75">
        <v>-32.17537347771404</v>
      </c>
      <c r="G8" s="74">
        <v>7.110078842859273</v>
      </c>
      <c r="H8" s="74">
        <v>-5.5604025848503325</v>
      </c>
      <c r="I8" s="3"/>
    </row>
    <row r="9" spans="1:9" ht="15">
      <c r="A9" s="73" t="s">
        <v>136</v>
      </c>
      <c r="B9" s="72">
        <v>159406</v>
      </c>
      <c r="C9" s="72">
        <v>280000</v>
      </c>
      <c r="D9" s="72">
        <v>280000</v>
      </c>
      <c r="E9" s="72">
        <v>220000</v>
      </c>
      <c r="F9" s="71">
        <v>-21.42857142857143</v>
      </c>
      <c r="G9" s="70">
        <v>1.7686643299898916</v>
      </c>
      <c r="H9" s="70">
        <v>11.33695486475277</v>
      </c>
      <c r="I9" s="3"/>
    </row>
    <row r="10" spans="1:9" ht="15">
      <c r="A10" s="77" t="s">
        <v>135</v>
      </c>
      <c r="B10" s="76">
        <v>14000</v>
      </c>
      <c r="C10" s="76">
        <v>9046</v>
      </c>
      <c r="D10" s="76">
        <v>7177</v>
      </c>
      <c r="E10" s="76">
        <v>5741</v>
      </c>
      <c r="F10" s="75">
        <v>-20.008360039013517</v>
      </c>
      <c r="G10" s="74">
        <v>0.046154099629418036</v>
      </c>
      <c r="H10" s="74">
        <v>-25.70609769037254</v>
      </c>
      <c r="I10" s="3"/>
    </row>
    <row r="11" spans="1:9" ht="15">
      <c r="A11" s="73" t="s">
        <v>134</v>
      </c>
      <c r="B11" s="72">
        <v>800</v>
      </c>
      <c r="C11" s="72">
        <v>800</v>
      </c>
      <c r="D11" s="72">
        <v>800</v>
      </c>
      <c r="E11" s="72">
        <v>800</v>
      </c>
      <c r="F11" s="71">
        <v>0</v>
      </c>
      <c r="G11" s="70">
        <v>0.006431506654508697</v>
      </c>
      <c r="H11" s="70">
        <v>0</v>
      </c>
      <c r="I11" s="3"/>
    </row>
    <row r="12" spans="1:9" ht="15">
      <c r="A12" s="82" t="s">
        <v>133</v>
      </c>
      <c r="B12" s="76">
        <v>690</v>
      </c>
      <c r="C12" s="76">
        <v>700</v>
      </c>
      <c r="D12" s="76">
        <v>700</v>
      </c>
      <c r="E12" s="76">
        <v>700</v>
      </c>
      <c r="F12" s="75">
        <v>0</v>
      </c>
      <c r="G12" s="74">
        <v>0.00562756832269511</v>
      </c>
      <c r="H12" s="74">
        <v>0.48077662151928546</v>
      </c>
      <c r="I12" s="3"/>
    </row>
    <row r="13" spans="1:9" ht="15">
      <c r="A13" s="73" t="s">
        <v>132</v>
      </c>
      <c r="B13" s="72">
        <v>637.5</v>
      </c>
      <c r="C13" s="72">
        <v>139</v>
      </c>
      <c r="D13" s="72">
        <v>139</v>
      </c>
      <c r="E13" s="72">
        <v>139</v>
      </c>
      <c r="F13" s="71">
        <v>0</v>
      </c>
      <c r="G13" s="70">
        <v>0.001117474281220886</v>
      </c>
      <c r="H13" s="70">
        <v>-39.81177482879767</v>
      </c>
      <c r="I13" s="3"/>
    </row>
    <row r="14" spans="1:9" ht="15">
      <c r="A14" s="77" t="s">
        <v>131</v>
      </c>
      <c r="B14" s="76">
        <v>1040</v>
      </c>
      <c r="C14" s="76">
        <v>1040</v>
      </c>
      <c r="D14" s="76">
        <v>1040</v>
      </c>
      <c r="E14" s="76">
        <v>1040</v>
      </c>
      <c r="F14" s="75">
        <v>0</v>
      </c>
      <c r="G14" s="74">
        <v>0.008360958650861306</v>
      </c>
      <c r="H14" s="74">
        <v>0</v>
      </c>
      <c r="I14" s="3"/>
    </row>
    <row r="15" spans="1:9" ht="15">
      <c r="A15" s="73" t="s">
        <v>130</v>
      </c>
      <c r="B15" s="72">
        <v>76.1</v>
      </c>
      <c r="C15" s="72">
        <v>37</v>
      </c>
      <c r="D15" s="72">
        <v>60</v>
      </c>
      <c r="E15" s="72">
        <v>64</v>
      </c>
      <c r="F15" s="71">
        <v>6.666666666666665</v>
      </c>
      <c r="G15" s="70">
        <v>0.0005145205323606958</v>
      </c>
      <c r="H15" s="70">
        <v>-5.6087423881641225</v>
      </c>
      <c r="I15" s="3"/>
    </row>
    <row r="16" spans="1:9" ht="15">
      <c r="A16" s="81" t="s">
        <v>102</v>
      </c>
      <c r="B16" s="80">
        <v>5003944.1</v>
      </c>
      <c r="C16" s="80">
        <v>5162536.5</v>
      </c>
      <c r="D16" s="80">
        <v>5281839</v>
      </c>
      <c r="E16" s="80">
        <v>5583625.15</v>
      </c>
      <c r="F16" s="79">
        <v>5.7136567396318005</v>
      </c>
      <c r="G16" s="78">
        <v>44.888902885633904</v>
      </c>
      <c r="H16" s="78">
        <v>3.721296106444849</v>
      </c>
      <c r="I16" s="3"/>
    </row>
    <row r="17" spans="1:9" ht="15">
      <c r="A17" s="77" t="s">
        <v>129</v>
      </c>
      <c r="B17" s="76">
        <v>2125201.1</v>
      </c>
      <c r="C17" s="76">
        <v>2136436.5</v>
      </c>
      <c r="D17" s="76">
        <v>2174986</v>
      </c>
      <c r="E17" s="76">
        <v>2194940</v>
      </c>
      <c r="F17" s="75">
        <v>0.917431192660545</v>
      </c>
      <c r="G17" s="74">
        <v>17.645964020309147</v>
      </c>
      <c r="H17" s="74">
        <v>1.0820886212106196</v>
      </c>
      <c r="I17" s="3"/>
    </row>
    <row r="18" spans="1:9" ht="15">
      <c r="A18" s="73" t="s">
        <v>100</v>
      </c>
      <c r="B18" s="72">
        <v>2468998</v>
      </c>
      <c r="C18" s="72">
        <v>2616494</v>
      </c>
      <c r="D18" s="72">
        <v>2685131</v>
      </c>
      <c r="E18" s="72">
        <v>2915628.15</v>
      </c>
      <c r="F18" s="71">
        <v>8.584205016440528</v>
      </c>
      <c r="G18" s="70">
        <v>23.43985231099735</v>
      </c>
      <c r="H18" s="70">
        <v>5.698899473408936</v>
      </c>
      <c r="I18" s="3"/>
    </row>
    <row r="19" spans="1:9" ht="15">
      <c r="A19" s="77" t="s">
        <v>43</v>
      </c>
      <c r="B19" s="76">
        <v>160810</v>
      </c>
      <c r="C19" s="76">
        <v>132017</v>
      </c>
      <c r="D19" s="76">
        <v>125598</v>
      </c>
      <c r="E19" s="76">
        <v>172154</v>
      </c>
      <c r="F19" s="75">
        <v>37.067469227216996</v>
      </c>
      <c r="G19" s="74">
        <v>1.3840119957503627</v>
      </c>
      <c r="H19" s="74">
        <v>2.298207047621048</v>
      </c>
      <c r="I19" s="3"/>
    </row>
    <row r="20" spans="1:9" ht="15">
      <c r="A20" s="73" t="s">
        <v>34</v>
      </c>
      <c r="B20" s="72">
        <v>52282</v>
      </c>
      <c r="C20" s="72">
        <v>61628</v>
      </c>
      <c r="D20" s="72">
        <v>65661</v>
      </c>
      <c r="E20" s="72">
        <v>52528</v>
      </c>
      <c r="F20" s="71">
        <v>-20.001218379251007</v>
      </c>
      <c r="G20" s="70">
        <v>0.42229272693504105</v>
      </c>
      <c r="H20" s="70">
        <v>0.1565963905565626</v>
      </c>
      <c r="I20" s="3"/>
    </row>
    <row r="21" spans="1:9" ht="15">
      <c r="A21" s="77" t="s">
        <v>98</v>
      </c>
      <c r="B21" s="76">
        <v>90000</v>
      </c>
      <c r="C21" s="76">
        <v>80000</v>
      </c>
      <c r="D21" s="76">
        <v>100000</v>
      </c>
      <c r="E21" s="76">
        <v>100000</v>
      </c>
      <c r="F21" s="75">
        <v>0</v>
      </c>
      <c r="G21" s="74">
        <v>0.8039383318135871</v>
      </c>
      <c r="H21" s="74">
        <v>3.5744168651286268</v>
      </c>
      <c r="I21" s="3"/>
    </row>
    <row r="22" spans="1:9" ht="15">
      <c r="A22" s="73" t="s">
        <v>97</v>
      </c>
      <c r="B22" s="72">
        <v>39224</v>
      </c>
      <c r="C22" s="72">
        <v>45168</v>
      </c>
      <c r="D22" s="72">
        <v>43000</v>
      </c>
      <c r="E22" s="72">
        <v>43000</v>
      </c>
      <c r="F22" s="71">
        <v>0</v>
      </c>
      <c r="G22" s="70">
        <v>0.34569348267984246</v>
      </c>
      <c r="H22" s="70">
        <v>3.111124960960776</v>
      </c>
      <c r="I22" s="3"/>
    </row>
    <row r="23" spans="1:9" ht="15">
      <c r="A23" s="77" t="s">
        <v>96</v>
      </c>
      <c r="B23" s="76">
        <v>60800</v>
      </c>
      <c r="C23" s="76">
        <v>80000</v>
      </c>
      <c r="D23" s="76">
        <v>80200</v>
      </c>
      <c r="E23" s="76">
        <v>90000</v>
      </c>
      <c r="F23" s="75">
        <v>12.219451371571077</v>
      </c>
      <c r="G23" s="74">
        <v>0.7235444986322284</v>
      </c>
      <c r="H23" s="74">
        <v>13.967138314551075</v>
      </c>
      <c r="I23" s="3"/>
    </row>
    <row r="24" spans="1:9" ht="15">
      <c r="A24" s="73" t="s">
        <v>95</v>
      </c>
      <c r="B24" s="72">
        <v>4690</v>
      </c>
      <c r="C24" s="72">
        <v>5710</v>
      </c>
      <c r="D24" s="72">
        <v>6190</v>
      </c>
      <c r="E24" s="72">
        <v>7437</v>
      </c>
      <c r="F24" s="71">
        <v>20.14539579967689</v>
      </c>
      <c r="G24" s="70">
        <v>0.05978889373697647</v>
      </c>
      <c r="H24" s="70">
        <v>16.611571005010916</v>
      </c>
      <c r="I24" s="3"/>
    </row>
    <row r="25" spans="1:9" ht="15">
      <c r="A25" s="77" t="s">
        <v>94</v>
      </c>
      <c r="B25" s="76">
        <v>1939</v>
      </c>
      <c r="C25" s="76">
        <v>5083</v>
      </c>
      <c r="D25" s="76">
        <v>1073</v>
      </c>
      <c r="E25" s="76">
        <v>7938</v>
      </c>
      <c r="F25" s="75">
        <v>639.7949673811743</v>
      </c>
      <c r="G25" s="74">
        <v>0.06381662477936255</v>
      </c>
      <c r="H25" s="74">
        <v>59.97216724046921</v>
      </c>
      <c r="I25" s="3"/>
    </row>
    <row r="26" spans="1:9" ht="15">
      <c r="A26" s="81" t="s">
        <v>93</v>
      </c>
      <c r="B26" s="80">
        <v>313189</v>
      </c>
      <c r="C26" s="80">
        <v>245900</v>
      </c>
      <c r="D26" s="80">
        <v>254249</v>
      </c>
      <c r="E26" s="80">
        <v>250581.87</v>
      </c>
      <c r="F26" s="79">
        <v>-1.4423380229617422</v>
      </c>
      <c r="G26" s="78">
        <v>2.014523705505291</v>
      </c>
      <c r="H26" s="78">
        <v>-7.164435632953758</v>
      </c>
      <c r="I26" s="3"/>
    </row>
    <row r="27" spans="1:9" ht="15">
      <c r="A27" s="77" t="s">
        <v>128</v>
      </c>
      <c r="B27" s="76">
        <v>278975</v>
      </c>
      <c r="C27" s="76">
        <v>214308</v>
      </c>
      <c r="D27" s="76">
        <v>224570</v>
      </c>
      <c r="E27" s="76">
        <v>223564.37</v>
      </c>
      <c r="F27" s="75">
        <v>-0.4478024669368197</v>
      </c>
      <c r="G27" s="74">
        <v>1.7973196667075555</v>
      </c>
      <c r="H27" s="74">
        <v>-7.1149609604894355</v>
      </c>
      <c r="I27" s="3"/>
    </row>
    <row r="28" spans="1:9" ht="15">
      <c r="A28" s="73" t="s">
        <v>127</v>
      </c>
      <c r="B28" s="72">
        <v>182254.3675</v>
      </c>
      <c r="C28" s="72">
        <v>140007.4164</v>
      </c>
      <c r="D28" s="72">
        <v>146711.581</v>
      </c>
      <c r="E28" s="72">
        <v>146054.60292099998</v>
      </c>
      <c r="F28" s="71">
        <v>-0.4478024669368308</v>
      </c>
      <c r="G28" s="70">
        <v>1.174188938260046</v>
      </c>
      <c r="H28" s="70">
        <v>-7.1149609604894355</v>
      </c>
      <c r="I28" s="3"/>
    </row>
    <row r="29" spans="1:9" ht="15">
      <c r="A29" s="77" t="s">
        <v>126</v>
      </c>
      <c r="B29" s="76">
        <v>18501</v>
      </c>
      <c r="C29" s="76">
        <v>17323</v>
      </c>
      <c r="D29" s="76">
        <v>13969</v>
      </c>
      <c r="E29" s="76">
        <v>10723</v>
      </c>
      <c r="F29" s="75">
        <v>-23.23716801489011</v>
      </c>
      <c r="G29" s="74">
        <v>0.08620630732037095</v>
      </c>
      <c r="H29" s="74">
        <v>-16.624132122389625</v>
      </c>
      <c r="I29" s="3"/>
    </row>
    <row r="30" spans="1:9" ht="15">
      <c r="A30" s="73" t="s">
        <v>69</v>
      </c>
      <c r="B30" s="72">
        <v>15713</v>
      </c>
      <c r="C30" s="72">
        <v>14269</v>
      </c>
      <c r="D30" s="72">
        <v>15710</v>
      </c>
      <c r="E30" s="72">
        <v>16294.5</v>
      </c>
      <c r="F30" s="71">
        <v>3.720560152768937</v>
      </c>
      <c r="G30" s="70">
        <v>0.13099773147736496</v>
      </c>
      <c r="H30" s="70">
        <v>1.218673789100011</v>
      </c>
      <c r="I30" s="3"/>
    </row>
    <row r="31" spans="1:9" ht="15">
      <c r="A31" s="81" t="s">
        <v>91</v>
      </c>
      <c r="B31" s="80">
        <v>215281</v>
      </c>
      <c r="C31" s="80">
        <v>219285.1</v>
      </c>
      <c r="D31" s="80">
        <v>218877.49</v>
      </c>
      <c r="E31" s="80">
        <v>245818</v>
      </c>
      <c r="F31" s="79">
        <v>12.308488186702071</v>
      </c>
      <c r="G31" s="78">
        <v>1.9762251284975236</v>
      </c>
      <c r="H31" s="78">
        <v>4.520784223646901</v>
      </c>
      <c r="I31" s="3"/>
    </row>
    <row r="32" spans="1:9" ht="15">
      <c r="A32" s="77" t="s">
        <v>90</v>
      </c>
      <c r="B32" s="76">
        <v>59958</v>
      </c>
      <c r="C32" s="76">
        <v>69316.1</v>
      </c>
      <c r="D32" s="76">
        <v>52922.72</v>
      </c>
      <c r="E32" s="76">
        <v>76404</v>
      </c>
      <c r="F32" s="75">
        <v>44.36899690718845</v>
      </c>
      <c r="G32" s="74">
        <v>0.6142410430388532</v>
      </c>
      <c r="H32" s="74">
        <v>8.415069538520425</v>
      </c>
      <c r="I32" s="3"/>
    </row>
    <row r="33" spans="1:9" ht="15">
      <c r="A33" s="73" t="s">
        <v>55</v>
      </c>
      <c r="B33" s="72">
        <v>36764</v>
      </c>
      <c r="C33" s="72">
        <v>35365</v>
      </c>
      <c r="D33" s="72">
        <v>41756.77</v>
      </c>
      <c r="E33" s="72">
        <v>38331</v>
      </c>
      <c r="F33" s="71">
        <v>-8.204106783163533</v>
      </c>
      <c r="G33" s="70">
        <v>0.30815760196746605</v>
      </c>
      <c r="H33" s="70">
        <v>1.401052783341905</v>
      </c>
      <c r="I33" s="3"/>
    </row>
    <row r="34" spans="1:9" ht="15">
      <c r="A34" s="77" t="s">
        <v>33</v>
      </c>
      <c r="B34" s="76">
        <v>60895</v>
      </c>
      <c r="C34" s="76">
        <v>52556</v>
      </c>
      <c r="D34" s="76">
        <v>60150</v>
      </c>
      <c r="E34" s="76">
        <v>51200</v>
      </c>
      <c r="F34" s="75">
        <v>-14.879467996674977</v>
      </c>
      <c r="G34" s="74">
        <v>0.4116164258885566</v>
      </c>
      <c r="H34" s="74">
        <v>-5.616493353678676</v>
      </c>
      <c r="I34" s="3"/>
    </row>
    <row r="35" spans="1:9" ht="15">
      <c r="A35" s="73" t="s">
        <v>89</v>
      </c>
      <c r="B35" s="72">
        <v>21296</v>
      </c>
      <c r="C35" s="72">
        <v>23520</v>
      </c>
      <c r="D35" s="72">
        <v>23520</v>
      </c>
      <c r="E35" s="72">
        <v>39355</v>
      </c>
      <c r="F35" s="71">
        <v>67.32568027210884</v>
      </c>
      <c r="G35" s="70">
        <v>0.3163899304852372</v>
      </c>
      <c r="H35" s="70">
        <v>22.715840478102113</v>
      </c>
      <c r="I35" s="3"/>
    </row>
    <row r="36" spans="1:9" ht="15">
      <c r="A36" s="77" t="s">
        <v>31</v>
      </c>
      <c r="B36" s="76">
        <v>36368</v>
      </c>
      <c r="C36" s="76">
        <v>38528</v>
      </c>
      <c r="D36" s="76">
        <v>40528</v>
      </c>
      <c r="E36" s="76">
        <v>40528</v>
      </c>
      <c r="F36" s="75">
        <v>0</v>
      </c>
      <c r="G36" s="74">
        <v>0.3258201271174106</v>
      </c>
      <c r="H36" s="74">
        <v>3.676083952537712</v>
      </c>
      <c r="I36" s="3"/>
    </row>
    <row r="37" spans="1:9" ht="15">
      <c r="A37" s="81" t="s">
        <v>88</v>
      </c>
      <c r="B37" s="80">
        <v>252763.65</v>
      </c>
      <c r="C37" s="80">
        <v>201912</v>
      </c>
      <c r="D37" s="80">
        <v>205717</v>
      </c>
      <c r="E37" s="80">
        <v>242960</v>
      </c>
      <c r="F37" s="79">
        <v>18.10399723892533</v>
      </c>
      <c r="G37" s="78">
        <v>1.9532485709742913</v>
      </c>
      <c r="H37" s="78">
        <v>-1.3099459253330892</v>
      </c>
      <c r="I37" s="3"/>
    </row>
    <row r="38" spans="1:9" ht="15">
      <c r="A38" s="77" t="s">
        <v>125</v>
      </c>
      <c r="B38" s="76">
        <v>195100</v>
      </c>
      <c r="C38" s="76">
        <v>147375</v>
      </c>
      <c r="D38" s="76">
        <v>144960</v>
      </c>
      <c r="E38" s="76">
        <v>175500</v>
      </c>
      <c r="F38" s="75">
        <v>21.06788079470199</v>
      </c>
      <c r="G38" s="74">
        <v>1.4109117723328453</v>
      </c>
      <c r="H38" s="74">
        <v>-3.4675599913065125</v>
      </c>
      <c r="I38" s="3"/>
    </row>
    <row r="39" spans="1:9" ht="15">
      <c r="A39" s="73" t="s">
        <v>124</v>
      </c>
      <c r="B39" s="72">
        <v>29580</v>
      </c>
      <c r="C39" s="72">
        <v>29580</v>
      </c>
      <c r="D39" s="72">
        <v>25150</v>
      </c>
      <c r="E39" s="72">
        <v>23940</v>
      </c>
      <c r="F39" s="71">
        <v>-4.811133200795226</v>
      </c>
      <c r="G39" s="70">
        <v>0.19246283663617275</v>
      </c>
      <c r="H39" s="70">
        <v>-6.808709576127747</v>
      </c>
      <c r="I39" s="3"/>
    </row>
    <row r="40" spans="1:9" ht="15">
      <c r="A40" s="77" t="s">
        <v>123</v>
      </c>
      <c r="B40" s="76">
        <v>15428</v>
      </c>
      <c r="C40" s="76">
        <v>11692</v>
      </c>
      <c r="D40" s="76">
        <v>23742</v>
      </c>
      <c r="E40" s="76">
        <v>30000</v>
      </c>
      <c r="F40" s="75">
        <v>26.358352287086184</v>
      </c>
      <c r="G40" s="74">
        <v>0.24118149954407614</v>
      </c>
      <c r="H40" s="74">
        <v>24.81608074526791</v>
      </c>
      <c r="I40" s="3"/>
    </row>
    <row r="41" spans="1:9" ht="15">
      <c r="A41" s="73" t="s">
        <v>122</v>
      </c>
      <c r="B41" s="72">
        <v>5492.65</v>
      </c>
      <c r="C41" s="72">
        <v>5502</v>
      </c>
      <c r="D41" s="72">
        <v>5502</v>
      </c>
      <c r="E41" s="72">
        <v>6000</v>
      </c>
      <c r="F41" s="71">
        <v>9.051254089422024</v>
      </c>
      <c r="G41" s="70">
        <v>0.04823629990881523</v>
      </c>
      <c r="H41" s="70">
        <v>2.9887470967600693</v>
      </c>
      <c r="I41" s="3"/>
    </row>
    <row r="42" spans="1:9" ht="15">
      <c r="A42" s="77" t="s">
        <v>121</v>
      </c>
      <c r="B42" s="76">
        <v>2360</v>
      </c>
      <c r="C42" s="76">
        <v>2360</v>
      </c>
      <c r="D42" s="76">
        <v>1860</v>
      </c>
      <c r="E42" s="76">
        <v>2000</v>
      </c>
      <c r="F42" s="75">
        <v>7.526881720430101</v>
      </c>
      <c r="G42" s="74">
        <v>0.01607876663627174</v>
      </c>
      <c r="H42" s="74">
        <v>-5.367714092436426</v>
      </c>
      <c r="I42" s="3"/>
    </row>
    <row r="43" spans="1:9" ht="15">
      <c r="A43" s="73" t="s">
        <v>120</v>
      </c>
      <c r="B43" s="72">
        <v>1703</v>
      </c>
      <c r="C43" s="72">
        <v>1703</v>
      </c>
      <c r="D43" s="72">
        <v>1703</v>
      </c>
      <c r="E43" s="72">
        <v>1920</v>
      </c>
      <c r="F43" s="71">
        <v>12.742219612448613</v>
      </c>
      <c r="G43" s="70">
        <v>0.015435615970820873</v>
      </c>
      <c r="H43" s="70">
        <v>4.0787801795101775</v>
      </c>
      <c r="I43" s="3"/>
    </row>
    <row r="44" spans="1:9" ht="15">
      <c r="A44" s="77" t="s">
        <v>81</v>
      </c>
      <c r="B44" s="76">
        <v>1000</v>
      </c>
      <c r="C44" s="76">
        <v>1000</v>
      </c>
      <c r="D44" s="76">
        <v>1000</v>
      </c>
      <c r="E44" s="76">
        <v>1200</v>
      </c>
      <c r="F44" s="75">
        <v>19.999999999999996</v>
      </c>
      <c r="G44" s="74">
        <v>0.009647259981763046</v>
      </c>
      <c r="H44" s="74">
        <v>6.265856918261115</v>
      </c>
      <c r="I44" s="3"/>
    </row>
    <row r="45" spans="1:9" ht="15">
      <c r="A45" s="73" t="s">
        <v>80</v>
      </c>
      <c r="B45" s="72">
        <v>2100</v>
      </c>
      <c r="C45" s="72">
        <v>2700</v>
      </c>
      <c r="D45" s="72">
        <v>1800</v>
      </c>
      <c r="E45" s="72">
        <v>2400</v>
      </c>
      <c r="F45" s="71">
        <v>33.33333333333333</v>
      </c>
      <c r="G45" s="70">
        <v>0.019294519963526092</v>
      </c>
      <c r="H45" s="70">
        <v>4.551591714942038</v>
      </c>
      <c r="I45" s="3"/>
    </row>
    <row r="46" spans="1:9" ht="15">
      <c r="A46" s="69" t="s">
        <v>78</v>
      </c>
      <c r="B46" s="68">
        <v>10956773.35</v>
      </c>
      <c r="C46" s="68">
        <v>11897270.6</v>
      </c>
      <c r="D46" s="68">
        <v>12368507.49</v>
      </c>
      <c r="E46" s="68">
        <v>12438765.02</v>
      </c>
      <c r="F46" s="67">
        <v>0.5680356345080684</v>
      </c>
      <c r="G46" s="67">
        <v>100</v>
      </c>
      <c r="H46" s="67">
        <v>4.319347483565572</v>
      </c>
      <c r="I46" s="3"/>
    </row>
    <row r="47" spans="1:9" ht="6" customHeight="1">
      <c r="A47" s="4"/>
      <c r="B47" s="5"/>
      <c r="C47" s="5"/>
      <c r="D47" s="5"/>
      <c r="E47" s="5"/>
      <c r="F47" s="5"/>
      <c r="G47" s="5"/>
      <c r="H47" s="5"/>
      <c r="I47" s="3"/>
    </row>
    <row r="48" spans="1:9" ht="15" customHeight="1">
      <c r="A48" s="176" t="s">
        <v>77</v>
      </c>
      <c r="B48" s="176"/>
      <c r="C48" s="176"/>
      <c r="D48" s="176"/>
      <c r="E48" s="176"/>
      <c r="F48" s="176"/>
      <c r="G48" s="176"/>
      <c r="H48" s="176"/>
      <c r="I48" s="3"/>
    </row>
    <row r="49" spans="1:9" ht="34.5" customHeight="1">
      <c r="A49" s="176" t="s">
        <v>119</v>
      </c>
      <c r="B49" s="176"/>
      <c r="C49" s="176"/>
      <c r="D49" s="176"/>
      <c r="E49" s="176"/>
      <c r="F49" s="176"/>
      <c r="G49" s="176"/>
      <c r="H49" s="176"/>
      <c r="I49" s="3"/>
    </row>
    <row r="50" spans="1:9" ht="24.75" customHeight="1">
      <c r="A50" s="176" t="s">
        <v>76</v>
      </c>
      <c r="B50" s="176"/>
      <c r="C50" s="176"/>
      <c r="D50" s="176"/>
      <c r="E50" s="176"/>
      <c r="F50" s="176"/>
      <c r="G50" s="176"/>
      <c r="H50" s="176"/>
      <c r="I50" s="3"/>
    </row>
    <row r="51" spans="1:9" ht="15">
      <c r="A51" s="3"/>
      <c r="B51" s="3"/>
      <c r="C51" s="3"/>
      <c r="D51" s="3"/>
      <c r="E51" s="3"/>
      <c r="F51" s="3"/>
      <c r="G51" s="3"/>
      <c r="H51" s="3"/>
      <c r="I51" s="3"/>
    </row>
    <row r="62" ht="15">
      <c r="H62" s="2"/>
    </row>
  </sheetData>
  <sheetProtection/>
  <mergeCells count="6">
    <mergeCell ref="A1:H1"/>
    <mergeCell ref="A2:H2"/>
    <mergeCell ref="A3:H3"/>
    <mergeCell ref="A48:H48"/>
    <mergeCell ref="A50:H50"/>
    <mergeCell ref="A49:H4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59"/>
  <sheetViews>
    <sheetView zoomScalePageLayoutView="0" workbookViewId="0" topLeftCell="A1">
      <selection activeCell="N30" sqref="N30"/>
    </sheetView>
  </sheetViews>
  <sheetFormatPr defaultColWidth="11.421875" defaultRowHeight="15"/>
  <cols>
    <col min="1" max="1" width="13.7109375" style="1" bestFit="1" customWidth="1"/>
    <col min="2" max="4" width="7.57421875" style="1" bestFit="1" customWidth="1"/>
    <col min="5" max="5" width="7.7109375" style="1" customWidth="1"/>
    <col min="6" max="6" width="8.28125" style="1" bestFit="1" customWidth="1"/>
    <col min="7" max="7" width="9.7109375" style="1" customWidth="1"/>
    <col min="8" max="11" width="8.57421875" style="1" bestFit="1" customWidth="1"/>
    <col min="12" max="12" width="8.28125" style="1" bestFit="1" customWidth="1"/>
    <col min="13" max="13" width="9.57421875" style="1" customWidth="1"/>
    <col min="14" max="16384" width="11.421875" style="1" customWidth="1"/>
  </cols>
  <sheetData>
    <row r="1" spans="1:14" ht="15">
      <c r="A1" s="178" t="s">
        <v>193</v>
      </c>
      <c r="B1" s="178"/>
      <c r="C1" s="178"/>
      <c r="D1" s="178"/>
      <c r="E1" s="178"/>
      <c r="F1" s="178"/>
      <c r="G1" s="178"/>
      <c r="H1" s="178"/>
      <c r="I1" s="178"/>
      <c r="J1" s="178"/>
      <c r="K1" s="178"/>
      <c r="L1" s="178"/>
      <c r="M1" s="178"/>
      <c r="N1" s="3"/>
    </row>
    <row r="2" spans="1:14" ht="15.75" thickBot="1">
      <c r="A2" s="179" t="s">
        <v>192</v>
      </c>
      <c r="B2" s="180"/>
      <c r="C2" s="180"/>
      <c r="D2" s="180"/>
      <c r="E2" s="180"/>
      <c r="F2" s="180"/>
      <c r="G2" s="180"/>
      <c r="H2" s="180"/>
      <c r="I2" s="180"/>
      <c r="J2" s="180"/>
      <c r="K2" s="180"/>
      <c r="L2" s="180"/>
      <c r="M2" s="180"/>
      <c r="N2" s="6"/>
    </row>
    <row r="3" spans="1:14" ht="15" customHeight="1">
      <c r="A3" s="181" t="s">
        <v>191</v>
      </c>
      <c r="B3" s="183" t="s">
        <v>190</v>
      </c>
      <c r="C3" s="184"/>
      <c r="D3" s="184"/>
      <c r="E3" s="184"/>
      <c r="F3" s="184"/>
      <c r="G3" s="185"/>
      <c r="H3" s="183" t="s">
        <v>189</v>
      </c>
      <c r="I3" s="184"/>
      <c r="J3" s="184"/>
      <c r="K3" s="184"/>
      <c r="L3" s="184"/>
      <c r="M3" s="185"/>
      <c r="N3" s="3"/>
    </row>
    <row r="4" spans="1:14" ht="34.5" customHeight="1" thickBot="1">
      <c r="A4" s="182"/>
      <c r="B4" s="8" t="s">
        <v>187</v>
      </c>
      <c r="C4" s="9" t="s">
        <v>188</v>
      </c>
      <c r="D4" s="9" t="s">
        <v>185</v>
      </c>
      <c r="E4" s="9" t="s">
        <v>184</v>
      </c>
      <c r="F4" s="9" t="s">
        <v>183</v>
      </c>
      <c r="G4" s="113" t="s">
        <v>182</v>
      </c>
      <c r="H4" s="8" t="s">
        <v>187</v>
      </c>
      <c r="I4" s="9" t="s">
        <v>186</v>
      </c>
      <c r="J4" s="9" t="s">
        <v>185</v>
      </c>
      <c r="K4" s="9" t="s">
        <v>184</v>
      </c>
      <c r="L4" s="9" t="s">
        <v>183</v>
      </c>
      <c r="M4" s="7" t="s">
        <v>182</v>
      </c>
      <c r="N4" s="3"/>
    </row>
    <row r="5" spans="1:14" ht="15">
      <c r="A5" s="111" t="s">
        <v>181</v>
      </c>
      <c r="B5" s="94">
        <v>28768.65</v>
      </c>
      <c r="C5" s="94">
        <v>29052.399999999998</v>
      </c>
      <c r="D5" s="94">
        <v>21038.789999999997</v>
      </c>
      <c r="E5" s="94">
        <v>24968.21</v>
      </c>
      <c r="F5" s="84">
        <v>18.67702467679939</v>
      </c>
      <c r="G5" s="84">
        <v>37.753295598499925</v>
      </c>
      <c r="H5" s="112">
        <v>103019.69306067507</v>
      </c>
      <c r="I5" s="112">
        <v>98412.9963329865</v>
      </c>
      <c r="J5" s="112">
        <v>71502.23554657359</v>
      </c>
      <c r="K5" s="112">
        <v>90494.09046860047</v>
      </c>
      <c r="L5" s="106">
        <v>26.561204383122217</v>
      </c>
      <c r="M5" s="105">
        <v>37.75329559849991</v>
      </c>
      <c r="N5" s="3"/>
    </row>
    <row r="6" spans="1:14" ht="15">
      <c r="A6" s="92" t="s">
        <v>180</v>
      </c>
      <c r="B6" s="89">
        <v>444.5</v>
      </c>
      <c r="C6" s="89">
        <v>401</v>
      </c>
      <c r="D6" s="89">
        <v>83.7</v>
      </c>
      <c r="E6" s="89">
        <v>225.5</v>
      </c>
      <c r="F6" s="103">
        <v>169.41457586618878</v>
      </c>
      <c r="G6" s="103">
        <v>0.3409683015907721</v>
      </c>
      <c r="H6" s="90">
        <v>1591.7414812815362</v>
      </c>
      <c r="I6" s="90">
        <v>1358.3597750797726</v>
      </c>
      <c r="J6" s="90">
        <v>284.46203965381136</v>
      </c>
      <c r="K6" s="90">
        <v>817.2959695816965</v>
      </c>
      <c r="L6" s="71">
        <v>187.31284166293008</v>
      </c>
      <c r="M6" s="88">
        <v>0.3409683015907721</v>
      </c>
      <c r="N6" s="3"/>
    </row>
    <row r="7" spans="1:14" ht="15">
      <c r="A7" s="102" t="s">
        <v>179</v>
      </c>
      <c r="B7" s="99">
        <v>7216.82</v>
      </c>
      <c r="C7" s="99">
        <v>8600.36</v>
      </c>
      <c r="D7" s="99">
        <v>6399.119999999999</v>
      </c>
      <c r="E7" s="99">
        <v>6154.34</v>
      </c>
      <c r="F7" s="104">
        <v>-3.8252134668516735</v>
      </c>
      <c r="G7" s="104">
        <v>9.305697814688038</v>
      </c>
      <c r="H7" s="100">
        <v>25843.22105048867</v>
      </c>
      <c r="I7" s="100">
        <v>29133.124875823127</v>
      </c>
      <c r="J7" s="100">
        <v>21747.989572156475</v>
      </c>
      <c r="K7" s="100">
        <v>22305.619855589433</v>
      </c>
      <c r="L7" s="75">
        <v>2.5640543995242737</v>
      </c>
      <c r="M7" s="98">
        <v>9.305697814688035</v>
      </c>
      <c r="N7" s="3"/>
    </row>
    <row r="8" spans="1:14" ht="15">
      <c r="A8" s="92" t="s">
        <v>178</v>
      </c>
      <c r="B8" s="89">
        <v>4512.71</v>
      </c>
      <c r="C8" s="89">
        <v>2881.73</v>
      </c>
      <c r="D8" s="89">
        <v>3025.96</v>
      </c>
      <c r="E8" s="89">
        <v>3447.82</v>
      </c>
      <c r="F8" s="103">
        <v>13.941360758238709</v>
      </c>
      <c r="G8" s="103">
        <v>5.213291927231468</v>
      </c>
      <c r="H8" s="90">
        <v>16159.88233969404</v>
      </c>
      <c r="I8" s="90">
        <v>9761.661133767166</v>
      </c>
      <c r="J8" s="90">
        <v>10283.999444574038</v>
      </c>
      <c r="K8" s="90">
        <v>12496.18354697634</v>
      </c>
      <c r="L8" s="71">
        <v>21.510931756900042</v>
      </c>
      <c r="M8" s="88">
        <v>5.213291927231467</v>
      </c>
      <c r="N8" s="3"/>
    </row>
    <row r="9" spans="1:14" ht="15">
      <c r="A9" s="102" t="s">
        <v>177</v>
      </c>
      <c r="B9" s="99">
        <v>1598</v>
      </c>
      <c r="C9" s="99">
        <v>2302.04</v>
      </c>
      <c r="D9" s="99">
        <v>1011.0000000000001</v>
      </c>
      <c r="E9" s="99">
        <v>1431.0500000000002</v>
      </c>
      <c r="F9" s="104">
        <v>41.54797230464886</v>
      </c>
      <c r="G9" s="104">
        <v>2.1638256673679583</v>
      </c>
      <c r="H9" s="100">
        <v>5722.391197048132</v>
      </c>
      <c r="I9" s="100">
        <v>7798.00133821606</v>
      </c>
      <c r="J9" s="100">
        <v>3435.975174313062</v>
      </c>
      <c r="K9" s="100">
        <v>5186.658081019454</v>
      </c>
      <c r="L9" s="75">
        <v>50.951558666496986</v>
      </c>
      <c r="M9" s="98">
        <v>2.1638256673679575</v>
      </c>
      <c r="N9" s="3"/>
    </row>
    <row r="10" spans="1:14" ht="15">
      <c r="A10" s="92" t="s">
        <v>176</v>
      </c>
      <c r="B10" s="89">
        <v>265</v>
      </c>
      <c r="C10" s="89">
        <v>429.5</v>
      </c>
      <c r="D10" s="89">
        <v>135</v>
      </c>
      <c r="E10" s="89">
        <v>230.8</v>
      </c>
      <c r="F10" s="103">
        <v>70.96296296296296</v>
      </c>
      <c r="G10" s="103">
        <v>0.34898219071906966</v>
      </c>
      <c r="H10" s="90">
        <v>948.957238559296</v>
      </c>
      <c r="I10" s="90">
        <v>1454.9015546053924</v>
      </c>
      <c r="J10" s="90">
        <v>458.8097413771151</v>
      </c>
      <c r="K10" s="90">
        <v>836.5051431461443</v>
      </c>
      <c r="L10" s="71">
        <v>82.32070239733325</v>
      </c>
      <c r="M10" s="88">
        <v>0.3489821907190696</v>
      </c>
      <c r="N10" s="3"/>
    </row>
    <row r="11" spans="1:14" ht="15">
      <c r="A11" s="102" t="s">
        <v>175</v>
      </c>
      <c r="B11" s="99">
        <v>10574.04</v>
      </c>
      <c r="C11" s="99">
        <v>9562.97</v>
      </c>
      <c r="D11" s="99">
        <v>7421.3099999999995</v>
      </c>
      <c r="E11" s="99">
        <v>8658.949999999999</v>
      </c>
      <c r="F11" s="104">
        <v>16.67684007270953</v>
      </c>
      <c r="G11" s="104">
        <v>13.092804767447522</v>
      </c>
      <c r="H11" s="100">
        <v>37865.32754270015</v>
      </c>
      <c r="I11" s="100">
        <v>32393.899696495293</v>
      </c>
      <c r="J11" s="100">
        <v>25221.994976143684</v>
      </c>
      <c r="K11" s="100">
        <v>31383.259138844474</v>
      </c>
      <c r="L11" s="75">
        <v>24.42813967938875</v>
      </c>
      <c r="M11" s="98">
        <v>13.092804767447518</v>
      </c>
      <c r="N11" s="3"/>
    </row>
    <row r="12" spans="1:14" ht="15">
      <c r="A12" s="92" t="s">
        <v>174</v>
      </c>
      <c r="B12" s="89">
        <v>1964.04</v>
      </c>
      <c r="C12" s="89">
        <v>2451.6000000000004</v>
      </c>
      <c r="D12" s="89">
        <v>1011.8999999999999</v>
      </c>
      <c r="E12" s="89">
        <v>2318.13</v>
      </c>
      <c r="F12" s="103">
        <v>129.08686629113552</v>
      </c>
      <c r="G12" s="103">
        <v>3.5051390198076127</v>
      </c>
      <c r="H12" s="90">
        <v>7033.169716301886</v>
      </c>
      <c r="I12" s="90">
        <v>8304.62549771963</v>
      </c>
      <c r="J12" s="90">
        <v>3439.033905922242</v>
      </c>
      <c r="K12" s="90">
        <v>8401.766323576134</v>
      </c>
      <c r="L12" s="71">
        <v>144.30600434347974</v>
      </c>
      <c r="M12" s="88">
        <v>3.5051390198076127</v>
      </c>
      <c r="N12" s="3"/>
    </row>
    <row r="13" spans="1:14" ht="15">
      <c r="A13" s="102" t="s">
        <v>173</v>
      </c>
      <c r="B13" s="99">
        <v>875.34</v>
      </c>
      <c r="C13" s="99">
        <v>840</v>
      </c>
      <c r="D13" s="99">
        <v>721</v>
      </c>
      <c r="E13" s="99">
        <v>989</v>
      </c>
      <c r="F13" s="104">
        <v>37.17059639389737</v>
      </c>
      <c r="G13" s="104">
        <v>1.4954219524313688</v>
      </c>
      <c r="H13" s="100">
        <v>3134.5669026433743</v>
      </c>
      <c r="I13" s="100">
        <v>2845.4419228603715</v>
      </c>
      <c r="J13" s="100">
        <v>2450.383878021481</v>
      </c>
      <c r="K13" s="100">
        <v>3584.5042745733826</v>
      </c>
      <c r="L13" s="75">
        <v>46.283376524156175</v>
      </c>
      <c r="M13" s="98">
        <v>1.4954219524313686</v>
      </c>
      <c r="N13" s="3"/>
    </row>
    <row r="14" spans="1:14" ht="15">
      <c r="A14" s="92" t="s">
        <v>172</v>
      </c>
      <c r="B14" s="89">
        <v>1318.2</v>
      </c>
      <c r="C14" s="89">
        <v>1583.1999999999998</v>
      </c>
      <c r="D14" s="89">
        <v>1229.8000000000002</v>
      </c>
      <c r="E14" s="89">
        <v>1512.62</v>
      </c>
      <c r="F14" s="103">
        <v>22.9972353228167</v>
      </c>
      <c r="G14" s="103">
        <v>2.287163957216114</v>
      </c>
      <c r="H14" s="90">
        <v>4720.4355919579775</v>
      </c>
      <c r="I14" s="90">
        <v>5362.980538419691</v>
      </c>
      <c r="J14" s="90">
        <v>4179.586814411676</v>
      </c>
      <c r="K14" s="90">
        <v>5482.298135293417</v>
      </c>
      <c r="L14" s="71">
        <v>31.168423548228464</v>
      </c>
      <c r="M14" s="88">
        <v>2.2871639572161135</v>
      </c>
      <c r="N14" s="3"/>
    </row>
    <row r="15" spans="1:14" ht="15">
      <c r="A15" s="111" t="s">
        <v>171</v>
      </c>
      <c r="B15" s="94">
        <v>7922.14</v>
      </c>
      <c r="C15" s="94">
        <v>8759.23</v>
      </c>
      <c r="D15" s="94">
        <v>6912.200000000001</v>
      </c>
      <c r="E15" s="94">
        <v>7397.8</v>
      </c>
      <c r="F15" s="84">
        <v>7.0252596857729666</v>
      </c>
      <c r="G15" s="84">
        <v>11.185877168550839</v>
      </c>
      <c r="H15" s="95">
        <v>28368.951312755253</v>
      </c>
      <c r="I15" s="95">
        <v>29671.286016638398</v>
      </c>
      <c r="J15" s="95">
        <v>23491.738476643666</v>
      </c>
      <c r="K15" s="95">
        <v>26812.381923598554</v>
      </c>
      <c r="L15" s="106">
        <v>14.135366994045118</v>
      </c>
      <c r="M15" s="105">
        <v>11.185877168550837</v>
      </c>
      <c r="N15" s="3"/>
    </row>
    <row r="16" spans="1:14" ht="15">
      <c r="A16" s="92" t="s">
        <v>170</v>
      </c>
      <c r="B16" s="89">
        <v>1843.9</v>
      </c>
      <c r="C16" s="89">
        <v>1930.3</v>
      </c>
      <c r="D16" s="89">
        <v>1140.4</v>
      </c>
      <c r="E16" s="89">
        <v>1536.1</v>
      </c>
      <c r="F16" s="103">
        <v>34.698351455629584</v>
      </c>
      <c r="G16" s="103">
        <v>2.3226669981090247</v>
      </c>
      <c r="H16" s="90">
        <v>6602.951895016929</v>
      </c>
      <c r="I16" s="90">
        <v>6538.757790115923</v>
      </c>
      <c r="J16" s="90">
        <v>3875.752807899719</v>
      </c>
      <c r="K16" s="90">
        <v>5567.398398556292</v>
      </c>
      <c r="L16" s="71">
        <v>43.64689066879062</v>
      </c>
      <c r="M16" s="88">
        <v>2.322666998109024</v>
      </c>
      <c r="N16" s="3"/>
    </row>
    <row r="17" spans="1:14" ht="15">
      <c r="A17" s="102" t="s">
        <v>169</v>
      </c>
      <c r="B17" s="99">
        <v>85</v>
      </c>
      <c r="C17" s="99">
        <v>85</v>
      </c>
      <c r="D17" s="99">
        <v>0</v>
      </c>
      <c r="E17" s="99">
        <v>130</v>
      </c>
      <c r="F17" s="100">
        <v>0</v>
      </c>
      <c r="G17" s="100">
        <v>0</v>
      </c>
      <c r="H17" s="100">
        <v>304.38251048128365</v>
      </c>
      <c r="I17" s="100">
        <v>287.9316231465852</v>
      </c>
      <c r="J17" s="100">
        <v>0</v>
      </c>
      <c r="K17" s="100">
        <v>471.16840818457</v>
      </c>
      <c r="L17" s="100">
        <v>0</v>
      </c>
      <c r="M17" s="98">
        <v>0.19656709182616575</v>
      </c>
      <c r="N17" s="3"/>
    </row>
    <row r="18" spans="1:14" ht="15">
      <c r="A18" s="92" t="s">
        <v>168</v>
      </c>
      <c r="B18" s="89">
        <v>458</v>
      </c>
      <c r="C18" s="89">
        <v>546.2</v>
      </c>
      <c r="D18" s="89">
        <v>506.2</v>
      </c>
      <c r="E18" s="89">
        <v>663.1</v>
      </c>
      <c r="F18" s="103">
        <v>30.995653891742393</v>
      </c>
      <c r="G18" s="103">
        <v>1.0026433737686964</v>
      </c>
      <c r="H18" s="90">
        <v>1640.084585887387</v>
      </c>
      <c r="I18" s="90">
        <v>1850.2147360313513</v>
      </c>
      <c r="J18" s="90">
        <v>1720.366600630338</v>
      </c>
      <c r="K18" s="90">
        <v>2403.321318978372</v>
      </c>
      <c r="L18" s="71">
        <v>39.69820839917497</v>
      </c>
      <c r="M18" s="88">
        <v>1.002643373768696</v>
      </c>
      <c r="N18" s="3"/>
    </row>
    <row r="19" spans="1:14" ht="15">
      <c r="A19" s="102" t="s">
        <v>167</v>
      </c>
      <c r="B19" s="110">
        <v>33</v>
      </c>
      <c r="C19" s="110">
        <v>75</v>
      </c>
      <c r="D19" s="110">
        <v>0</v>
      </c>
      <c r="E19" s="110">
        <v>0</v>
      </c>
      <c r="F19" s="110">
        <v>0</v>
      </c>
      <c r="G19" s="110">
        <v>0</v>
      </c>
      <c r="H19" s="109">
        <v>118.17203348096893</v>
      </c>
      <c r="I19" s="109">
        <v>254.0573145411046</v>
      </c>
      <c r="J19" s="109">
        <v>0</v>
      </c>
      <c r="K19" s="109">
        <v>0</v>
      </c>
      <c r="L19" s="109">
        <v>0</v>
      </c>
      <c r="M19" s="74">
        <v>0</v>
      </c>
      <c r="N19" s="3"/>
    </row>
    <row r="20" spans="1:14" ht="15">
      <c r="A20" s="92" t="s">
        <v>166</v>
      </c>
      <c r="B20" s="108">
        <v>85</v>
      </c>
      <c r="C20" s="108">
        <v>0</v>
      </c>
      <c r="D20" s="108">
        <v>0</v>
      </c>
      <c r="E20" s="108">
        <v>0</v>
      </c>
      <c r="F20" s="108">
        <v>0</v>
      </c>
      <c r="G20" s="108">
        <v>0</v>
      </c>
      <c r="H20" s="107">
        <v>304.38251048128365</v>
      </c>
      <c r="I20" s="107">
        <v>11679.692235626691</v>
      </c>
      <c r="J20" s="107">
        <v>0</v>
      </c>
      <c r="K20" s="107">
        <v>0</v>
      </c>
      <c r="L20" s="107">
        <v>0</v>
      </c>
      <c r="M20" s="70">
        <v>0</v>
      </c>
      <c r="N20" s="3"/>
    </row>
    <row r="21" spans="1:14" ht="15">
      <c r="A21" s="102" t="s">
        <v>165</v>
      </c>
      <c r="B21" s="99">
        <v>4117.7</v>
      </c>
      <c r="C21" s="99">
        <v>4354.400000000001</v>
      </c>
      <c r="D21" s="99">
        <v>4042.500000000001</v>
      </c>
      <c r="E21" s="99">
        <v>3798.6000000000004</v>
      </c>
      <c r="F21" s="104">
        <v>-6.033395176252332</v>
      </c>
      <c r="G21" s="104">
        <v>5.743690423160564</v>
      </c>
      <c r="H21" s="100">
        <v>14745.363098926842</v>
      </c>
      <c r="I21" s="100">
        <v>8174.412655440159</v>
      </c>
      <c r="J21" s="100">
        <v>13738.802811236948</v>
      </c>
      <c r="K21" s="100">
        <v>13767.540887153136</v>
      </c>
      <c r="L21" s="75">
        <v>0.20917452787576618</v>
      </c>
      <c r="M21" s="98">
        <v>5.7436904231605626</v>
      </c>
      <c r="N21" s="3"/>
    </row>
    <row r="22" spans="1:14" ht="15">
      <c r="A22" s="92" t="s">
        <v>164</v>
      </c>
      <c r="B22" s="89">
        <v>1299.54</v>
      </c>
      <c r="C22" s="89">
        <v>1768.33</v>
      </c>
      <c r="D22" s="89">
        <v>1223.1</v>
      </c>
      <c r="E22" s="89">
        <v>1270</v>
      </c>
      <c r="F22" s="103">
        <v>3.8345188455563894</v>
      </c>
      <c r="G22" s="103">
        <v>1.9203092816863887</v>
      </c>
      <c r="H22" s="90">
        <v>4653.614678480557</v>
      </c>
      <c r="I22" s="90">
        <v>886.2196617365838</v>
      </c>
      <c r="J22" s="90">
        <v>4156.816256876662</v>
      </c>
      <c r="K22" s="90">
        <v>4602.952910726184</v>
      </c>
      <c r="L22" s="71">
        <v>10.732652739015691</v>
      </c>
      <c r="M22" s="88">
        <v>1.9203092816863883</v>
      </c>
      <c r="N22" s="3"/>
    </row>
    <row r="23" spans="1:14" ht="15">
      <c r="A23" s="97" t="s">
        <v>163</v>
      </c>
      <c r="B23" s="94">
        <v>20576.699999999997</v>
      </c>
      <c r="C23" s="94">
        <v>17697.300000000003</v>
      </c>
      <c r="D23" s="94">
        <v>14561.250000000002</v>
      </c>
      <c r="E23" s="94">
        <v>15102.550000000001</v>
      </c>
      <c r="F23" s="84">
        <v>3.7174006352476585</v>
      </c>
      <c r="G23" s="84">
        <v>22.835879481994308</v>
      </c>
      <c r="H23" s="95">
        <v>73684.560040238</v>
      </c>
      <c r="I23" s="95">
        <v>59948.38016837722</v>
      </c>
      <c r="J23" s="95">
        <v>49487.72849353717</v>
      </c>
      <c r="K23" s="95">
        <v>54737.26494636829</v>
      </c>
      <c r="L23" s="106">
        <v>10.607753907146256</v>
      </c>
      <c r="M23" s="105">
        <v>22.8358794819943</v>
      </c>
      <c r="N23" s="3"/>
    </row>
    <row r="24" spans="1:14" ht="15">
      <c r="A24" s="92" t="s">
        <v>162</v>
      </c>
      <c r="B24" s="89">
        <v>157</v>
      </c>
      <c r="C24" s="89">
        <v>0</v>
      </c>
      <c r="D24" s="89">
        <v>213.9</v>
      </c>
      <c r="E24" s="89">
        <v>110.5</v>
      </c>
      <c r="F24" s="89">
        <v>0</v>
      </c>
      <c r="G24" s="103">
        <v>0.1670820280522409</v>
      </c>
      <c r="H24" s="90">
        <v>562.2124017124886</v>
      </c>
      <c r="I24" s="90">
        <v>0</v>
      </c>
      <c r="J24" s="90">
        <v>726.9585457819624</v>
      </c>
      <c r="K24" s="90">
        <v>400.4931469568845</v>
      </c>
      <c r="L24" s="71">
        <v>-44.90839274389589</v>
      </c>
      <c r="M24" s="88">
        <v>0.16708202805224087</v>
      </c>
      <c r="N24" s="3"/>
    </row>
    <row r="25" spans="1:14" ht="15">
      <c r="A25" s="102" t="s">
        <v>161</v>
      </c>
      <c r="B25" s="99">
        <v>5345.9</v>
      </c>
      <c r="C25" s="99">
        <v>4702.4</v>
      </c>
      <c r="D25" s="99">
        <v>3057</v>
      </c>
      <c r="E25" s="99">
        <v>4853.1</v>
      </c>
      <c r="F25" s="104">
        <v>58.75368007850837</v>
      </c>
      <c r="G25" s="104">
        <v>7.33815194878127</v>
      </c>
      <c r="H25" s="100">
        <v>19143.51132684581</v>
      </c>
      <c r="I25" s="100">
        <v>15929.054878641204</v>
      </c>
      <c r="J25" s="100">
        <v>10389.491699184005</v>
      </c>
      <c r="K25" s="100">
        <v>17589.44155200413</v>
      </c>
      <c r="L25" s="75">
        <v>69.30030901690418</v>
      </c>
      <c r="M25" s="98">
        <v>7.3381519487812685</v>
      </c>
      <c r="N25" s="3"/>
    </row>
    <row r="26" spans="1:14" ht="15">
      <c r="A26" s="92" t="s">
        <v>160</v>
      </c>
      <c r="B26" s="89">
        <v>4636.9</v>
      </c>
      <c r="C26" s="89">
        <v>4227.400000000001</v>
      </c>
      <c r="D26" s="89">
        <v>3786</v>
      </c>
      <c r="E26" s="89">
        <v>2670.5499999999997</v>
      </c>
      <c r="F26" s="103">
        <v>-29.46249339672479</v>
      </c>
      <c r="G26" s="103">
        <v>4.038017285202822</v>
      </c>
      <c r="H26" s="90">
        <v>16604.603092360754</v>
      </c>
      <c r="I26" s="90">
        <v>14320.025219880878</v>
      </c>
      <c r="J26" s="90">
        <v>12867.064302620427</v>
      </c>
      <c r="K26" s="90">
        <v>9679.067634440795</v>
      </c>
      <c r="L26" s="71">
        <v>-24.776410478732004</v>
      </c>
      <c r="M26" s="88">
        <v>4.038017285202821</v>
      </c>
      <c r="N26" s="3"/>
    </row>
    <row r="27" spans="1:14" ht="15">
      <c r="A27" s="102" t="s">
        <v>159</v>
      </c>
      <c r="B27" s="99">
        <v>10436.9</v>
      </c>
      <c r="C27" s="99">
        <v>8767.500000000004</v>
      </c>
      <c r="D27" s="99">
        <v>7504.350000000002</v>
      </c>
      <c r="E27" s="99">
        <v>7468.4000000000015</v>
      </c>
      <c r="F27" s="104">
        <v>-0.479055481154278</v>
      </c>
      <c r="G27" s="104">
        <v>11.292628219957974</v>
      </c>
      <c r="H27" s="100">
        <v>37374.23321931893</v>
      </c>
      <c r="I27" s="100">
        <v>29699.30006985514</v>
      </c>
      <c r="J27" s="100">
        <v>25504.213945950774</v>
      </c>
      <c r="K27" s="100">
        <v>27068.262612966486</v>
      </c>
      <c r="L27" s="75">
        <v>6.132510769907618</v>
      </c>
      <c r="M27" s="98">
        <v>11.292628219957972</v>
      </c>
      <c r="N27" s="3"/>
    </row>
    <row r="28" spans="1:14" ht="15">
      <c r="A28" s="97" t="s">
        <v>158</v>
      </c>
      <c r="B28" s="94">
        <v>18877.95</v>
      </c>
      <c r="C28" s="94">
        <v>19025.1</v>
      </c>
      <c r="D28" s="94">
        <v>15526.169999999998</v>
      </c>
      <c r="E28" s="94">
        <v>16560.52</v>
      </c>
      <c r="F28" s="84">
        <v>6.661977809079778</v>
      </c>
      <c r="G28" s="84">
        <v>25.04040965791581</v>
      </c>
      <c r="H28" s="95">
        <v>67601.38604400175</v>
      </c>
      <c r="I28" s="95">
        <v>64446.21086501292</v>
      </c>
      <c r="J28" s="95">
        <v>52767.09660946016</v>
      </c>
      <c r="K28" s="95">
        <v>60021.49113160566</v>
      </c>
      <c r="L28" s="106">
        <v>13.747950879004623</v>
      </c>
      <c r="M28" s="105">
        <v>25.040409657915802</v>
      </c>
      <c r="N28" s="3"/>
    </row>
    <row r="29" spans="1:14" ht="15">
      <c r="A29" s="92" t="s">
        <v>157</v>
      </c>
      <c r="B29" s="89">
        <v>1091</v>
      </c>
      <c r="C29" s="89">
        <v>1320</v>
      </c>
      <c r="D29" s="89">
        <v>751.5</v>
      </c>
      <c r="E29" s="89">
        <v>1296.6</v>
      </c>
      <c r="F29" s="103">
        <v>72.53493013972054</v>
      </c>
      <c r="G29" s="103">
        <v>1.960529932783127</v>
      </c>
      <c r="H29" s="90">
        <v>3906.839046295064</v>
      </c>
      <c r="I29" s="90">
        <v>4471.408735923441</v>
      </c>
      <c r="J29" s="90">
        <v>2554.0408936659405</v>
      </c>
      <c r="K29" s="90">
        <v>4699.361215785488</v>
      </c>
      <c r="L29" s="71">
        <v>83.9971015123514</v>
      </c>
      <c r="M29" s="88">
        <v>1.9605299327831265</v>
      </c>
      <c r="N29" s="3"/>
    </row>
    <row r="30" spans="1:14" ht="15">
      <c r="A30" s="102" t="s">
        <v>156</v>
      </c>
      <c r="B30" s="99">
        <v>2964.05</v>
      </c>
      <c r="C30" s="99">
        <v>1664</v>
      </c>
      <c r="D30" s="99">
        <v>1518.5</v>
      </c>
      <c r="E30" s="99">
        <v>1583.4</v>
      </c>
      <c r="F30" s="104">
        <v>4.273954560421478</v>
      </c>
      <c r="G30" s="104">
        <v>2.3941871784426993</v>
      </c>
      <c r="H30" s="100">
        <v>10614.176237553515</v>
      </c>
      <c r="I30" s="100">
        <v>5636.684951951975</v>
      </c>
      <c r="J30" s="100">
        <v>5160.759942823327</v>
      </c>
      <c r="K30" s="100">
        <v>5738.8312116880625</v>
      </c>
      <c r="L30" s="75">
        <v>11.201281890056025</v>
      </c>
      <c r="M30" s="98">
        <v>2.3941871784426985</v>
      </c>
      <c r="N30" s="3"/>
    </row>
    <row r="31" spans="1:14" ht="15">
      <c r="A31" s="92" t="s">
        <v>155</v>
      </c>
      <c r="B31" s="89">
        <v>2415.45</v>
      </c>
      <c r="C31" s="89">
        <v>2773.84</v>
      </c>
      <c r="D31" s="89">
        <v>1430.79</v>
      </c>
      <c r="E31" s="89">
        <v>695.35</v>
      </c>
      <c r="F31" s="103">
        <v>-51.400974286932396</v>
      </c>
      <c r="G31" s="103">
        <v>1.0514071330871104</v>
      </c>
      <c r="H31" s="90">
        <v>8649.655705200194</v>
      </c>
      <c r="I31" s="90">
        <v>9396.191218222635</v>
      </c>
      <c r="J31" s="90">
        <v>4862.6695545552775</v>
      </c>
      <c r="K31" s="90">
        <v>2520.207327931852</v>
      </c>
      <c r="L31" s="71">
        <v>-48.17235060583217</v>
      </c>
      <c r="M31" s="88">
        <v>1.0514071330871102</v>
      </c>
      <c r="N31" s="3"/>
    </row>
    <row r="32" spans="1:14" ht="15">
      <c r="A32" s="102" t="s">
        <v>154</v>
      </c>
      <c r="B32" s="99">
        <v>12407.45</v>
      </c>
      <c r="C32" s="99">
        <v>13267.26</v>
      </c>
      <c r="D32" s="99">
        <v>11825.38</v>
      </c>
      <c r="E32" s="99">
        <v>12985.170000000002</v>
      </c>
      <c r="F32" s="104">
        <v>9.807634088714302</v>
      </c>
      <c r="G32" s="104">
        <v>19.63428541360287</v>
      </c>
      <c r="H32" s="100">
        <v>44430.715054952976</v>
      </c>
      <c r="I32" s="100">
        <v>44941.92595891487</v>
      </c>
      <c r="J32" s="100">
        <v>40189.626218415615</v>
      </c>
      <c r="K32" s="100">
        <v>47063.09137620026</v>
      </c>
      <c r="L32" s="75">
        <v>17.10258542945866</v>
      </c>
      <c r="M32" s="98">
        <v>19.634285413602868</v>
      </c>
      <c r="N32" s="3"/>
    </row>
    <row r="33" spans="1:14" ht="15">
      <c r="A33" s="92" t="s">
        <v>153</v>
      </c>
      <c r="B33" s="89">
        <v>0</v>
      </c>
      <c r="C33" s="89">
        <v>0</v>
      </c>
      <c r="D33" s="89">
        <v>0</v>
      </c>
      <c r="E33" s="89">
        <v>0</v>
      </c>
      <c r="F33" s="89">
        <v>0</v>
      </c>
      <c r="G33" s="89">
        <v>0</v>
      </c>
      <c r="H33" s="90">
        <v>0</v>
      </c>
      <c r="I33" s="90">
        <v>0</v>
      </c>
      <c r="J33" s="90">
        <v>0</v>
      </c>
      <c r="K33" s="90">
        <v>0</v>
      </c>
      <c r="L33" s="90">
        <v>0</v>
      </c>
      <c r="M33" s="88">
        <v>0</v>
      </c>
      <c r="N33" s="3"/>
    </row>
    <row r="34" spans="1:14" ht="15">
      <c r="A34" s="97" t="s">
        <v>152</v>
      </c>
      <c r="B34" s="94">
        <v>4970.75</v>
      </c>
      <c r="C34" s="94">
        <v>2705.7</v>
      </c>
      <c r="D34" s="94">
        <v>1259.9</v>
      </c>
      <c r="E34" s="94">
        <v>2106.1</v>
      </c>
      <c r="F34" s="84">
        <v>67.16406063973331</v>
      </c>
      <c r="G34" s="84">
        <v>3.1845380930391363</v>
      </c>
      <c r="H34" s="95">
        <v>17800.11016440989</v>
      </c>
      <c r="I34" s="95">
        <v>9165.371679384889</v>
      </c>
      <c r="J34" s="95">
        <v>4281.884393785387</v>
      </c>
      <c r="K34" s="95">
        <v>7633.290649827099</v>
      </c>
      <c r="L34" s="106">
        <v>78.2694241092976</v>
      </c>
      <c r="M34" s="105">
        <v>3.1845380930391354</v>
      </c>
      <c r="N34" s="3"/>
    </row>
    <row r="35" spans="1:14" ht="15">
      <c r="A35" s="92" t="s">
        <v>151</v>
      </c>
      <c r="B35" s="89">
        <v>50</v>
      </c>
      <c r="C35" s="89">
        <v>0</v>
      </c>
      <c r="D35" s="89">
        <v>0</v>
      </c>
      <c r="E35" s="89">
        <v>0</v>
      </c>
      <c r="F35" s="89">
        <v>0</v>
      </c>
      <c r="G35" s="89">
        <v>0</v>
      </c>
      <c r="H35" s="90">
        <v>179.04853557722566</v>
      </c>
      <c r="I35" s="90">
        <v>0</v>
      </c>
      <c r="J35" s="90">
        <v>0</v>
      </c>
      <c r="K35" s="90">
        <v>0</v>
      </c>
      <c r="L35" s="90">
        <v>0</v>
      </c>
      <c r="M35" s="88">
        <v>0</v>
      </c>
      <c r="N35" s="3"/>
    </row>
    <row r="36" spans="1:14" ht="15">
      <c r="A36" s="102" t="s">
        <v>150</v>
      </c>
      <c r="B36" s="99">
        <v>516.2</v>
      </c>
      <c r="C36" s="99">
        <v>331.5</v>
      </c>
      <c r="D36" s="99">
        <v>123</v>
      </c>
      <c r="E36" s="99">
        <v>141.5</v>
      </c>
      <c r="F36" s="104">
        <v>15.040650406504064</v>
      </c>
      <c r="G36" s="104">
        <v>0.21395571918001888</v>
      </c>
      <c r="H36" s="100">
        <v>1848.4970812992779</v>
      </c>
      <c r="I36" s="100">
        <v>1122.9333302716823</v>
      </c>
      <c r="J36" s="100">
        <v>418.02665325470485</v>
      </c>
      <c r="K36" s="100">
        <v>512.8486904470512</v>
      </c>
      <c r="L36" s="75">
        <v>22.683251523335525</v>
      </c>
      <c r="M36" s="98">
        <v>0.21395571918001888</v>
      </c>
      <c r="N36" s="3"/>
    </row>
    <row r="37" spans="1:14" ht="15">
      <c r="A37" s="92" t="s">
        <v>149</v>
      </c>
      <c r="B37" s="89">
        <v>1227.5</v>
      </c>
      <c r="C37" s="89">
        <v>588.5</v>
      </c>
      <c r="D37" s="89">
        <v>308.8</v>
      </c>
      <c r="E37" s="89">
        <v>503.9</v>
      </c>
      <c r="F37" s="103">
        <v>63.18005181347148</v>
      </c>
      <c r="G37" s="103">
        <v>0.7619242890092687</v>
      </c>
      <c r="H37" s="90">
        <v>4395.64154842089</v>
      </c>
      <c r="I37" s="90">
        <v>1993.5030614325342</v>
      </c>
      <c r="J37" s="90">
        <v>1049.48480101669</v>
      </c>
      <c r="K37" s="90">
        <v>1826.3212375708063</v>
      </c>
      <c r="L37" s="71">
        <v>74.02074196801658</v>
      </c>
      <c r="M37" s="88">
        <v>0.7619242890092686</v>
      </c>
      <c r="N37" s="3"/>
    </row>
    <row r="38" spans="1:14" ht="15">
      <c r="A38" s="102" t="s">
        <v>148</v>
      </c>
      <c r="B38" s="99">
        <v>3102.5</v>
      </c>
      <c r="C38" s="99">
        <v>1637</v>
      </c>
      <c r="D38" s="99">
        <v>748.1</v>
      </c>
      <c r="E38" s="99">
        <v>1112.7</v>
      </c>
      <c r="F38" s="104">
        <v>48.73679989306243</v>
      </c>
      <c r="G38" s="104">
        <v>1.682463100576728</v>
      </c>
      <c r="H38" s="100">
        <v>11109.961632566852</v>
      </c>
      <c r="I38" s="100">
        <v>5545.224318717176</v>
      </c>
      <c r="J38" s="100">
        <v>2542.485685364591</v>
      </c>
      <c r="K38" s="100">
        <v>4032.8391368228545</v>
      </c>
      <c r="L38" s="75">
        <v>58.61796823625174</v>
      </c>
      <c r="M38" s="98">
        <v>1.6824631005767279</v>
      </c>
      <c r="N38" s="3"/>
    </row>
    <row r="39" spans="1:14" ht="15">
      <c r="A39" s="92" t="s">
        <v>147</v>
      </c>
      <c r="B39" s="89">
        <v>0</v>
      </c>
      <c r="C39" s="89">
        <v>148.7</v>
      </c>
      <c r="D39" s="89">
        <v>80</v>
      </c>
      <c r="E39" s="89">
        <v>348</v>
      </c>
      <c r="F39" s="103">
        <v>334.99999999999994</v>
      </c>
      <c r="G39" s="103">
        <v>0.5261949842731206</v>
      </c>
      <c r="H39" s="90">
        <v>0</v>
      </c>
      <c r="I39" s="90">
        <v>503.71096896349667</v>
      </c>
      <c r="J39" s="90">
        <v>271.88725414940154</v>
      </c>
      <c r="K39" s="90">
        <v>1261.2815849863873</v>
      </c>
      <c r="L39" s="71">
        <v>363.89875425837926</v>
      </c>
      <c r="M39" s="88">
        <v>0.5261949842731205</v>
      </c>
      <c r="N39" s="3"/>
    </row>
    <row r="40" spans="1:14" ht="15">
      <c r="A40" s="102" t="s">
        <v>146</v>
      </c>
      <c r="B40" s="99">
        <v>74.55</v>
      </c>
      <c r="C40" s="99">
        <v>0</v>
      </c>
      <c r="D40" s="99">
        <v>0</v>
      </c>
      <c r="E40" s="99">
        <v>0</v>
      </c>
      <c r="F40" s="101">
        <v>0</v>
      </c>
      <c r="G40" s="99">
        <v>0</v>
      </c>
      <c r="H40" s="100">
        <v>266.96136654564344</v>
      </c>
      <c r="I40" s="100">
        <v>0</v>
      </c>
      <c r="J40" s="100">
        <v>0</v>
      </c>
      <c r="K40" s="100">
        <v>0</v>
      </c>
      <c r="L40" s="99">
        <v>0</v>
      </c>
      <c r="M40" s="98">
        <v>0</v>
      </c>
      <c r="N40" s="3"/>
    </row>
    <row r="41" spans="1:14" ht="15">
      <c r="A41" s="97" t="s">
        <v>145</v>
      </c>
      <c r="B41" s="94">
        <v>0</v>
      </c>
      <c r="C41" s="94">
        <v>0</v>
      </c>
      <c r="D41" s="94">
        <v>0</v>
      </c>
      <c r="E41" s="94">
        <v>0</v>
      </c>
      <c r="F41" s="96">
        <v>0</v>
      </c>
      <c r="G41" s="94">
        <v>0</v>
      </c>
      <c r="H41" s="95">
        <v>0</v>
      </c>
      <c r="I41" s="95">
        <v>0</v>
      </c>
      <c r="J41" s="95">
        <v>0</v>
      </c>
      <c r="K41" s="95">
        <v>0</v>
      </c>
      <c r="L41" s="94">
        <v>0</v>
      </c>
      <c r="M41" s="93">
        <v>0</v>
      </c>
      <c r="N41" s="3"/>
    </row>
    <row r="42" spans="1:14" ht="15">
      <c r="A42" s="92" t="s">
        <v>144</v>
      </c>
      <c r="B42" s="89">
        <v>0</v>
      </c>
      <c r="C42" s="89">
        <v>0</v>
      </c>
      <c r="D42" s="89">
        <v>0</v>
      </c>
      <c r="E42" s="89">
        <v>0</v>
      </c>
      <c r="F42" s="91">
        <v>0</v>
      </c>
      <c r="G42" s="89">
        <v>0</v>
      </c>
      <c r="H42" s="90">
        <v>0</v>
      </c>
      <c r="I42" s="90">
        <v>0</v>
      </c>
      <c r="J42" s="90">
        <v>0</v>
      </c>
      <c r="K42" s="90">
        <v>0</v>
      </c>
      <c r="L42" s="89">
        <v>0</v>
      </c>
      <c r="M42" s="88">
        <v>0</v>
      </c>
      <c r="N42" s="3"/>
    </row>
    <row r="43" spans="1:14" ht="15">
      <c r="A43" s="87" t="s">
        <v>78</v>
      </c>
      <c r="B43" s="86">
        <v>81116.19</v>
      </c>
      <c r="C43" s="86">
        <v>77239.73</v>
      </c>
      <c r="D43" s="86">
        <v>59298.31</v>
      </c>
      <c r="E43" s="86">
        <v>66135.18</v>
      </c>
      <c r="F43" s="84">
        <v>11.529620321388578</v>
      </c>
      <c r="G43" s="84">
        <v>100</v>
      </c>
      <c r="H43" s="86">
        <v>290474.70062207995</v>
      </c>
      <c r="I43" s="86">
        <v>261644.24506239995</v>
      </c>
      <c r="J43" s="86">
        <v>201530.68351999996</v>
      </c>
      <c r="K43" s="86">
        <v>239698.5191200001</v>
      </c>
      <c r="L43" s="85">
        <v>18.93896995402804</v>
      </c>
      <c r="M43" s="84">
        <v>100</v>
      </c>
      <c r="N43" s="3"/>
    </row>
    <row r="44" spans="1:14" ht="6" customHeight="1">
      <c r="A44" s="4"/>
      <c r="B44" s="4"/>
      <c r="C44" s="4"/>
      <c r="D44" s="4"/>
      <c r="E44" s="4"/>
      <c r="F44" s="5"/>
      <c r="G44" s="5"/>
      <c r="H44" s="5"/>
      <c r="I44" s="5"/>
      <c r="J44" s="5"/>
      <c r="K44" s="5"/>
      <c r="L44" s="5"/>
      <c r="M44" s="5"/>
      <c r="N44" s="3"/>
    </row>
    <row r="45" spans="1:14" ht="15" customHeight="1">
      <c r="A45" s="176" t="s">
        <v>143</v>
      </c>
      <c r="B45" s="176"/>
      <c r="C45" s="176"/>
      <c r="D45" s="176"/>
      <c r="E45" s="176"/>
      <c r="F45" s="176"/>
      <c r="G45" s="176"/>
      <c r="H45" s="176"/>
      <c r="I45" s="176"/>
      <c r="J45" s="176"/>
      <c r="K45" s="176"/>
      <c r="L45" s="176"/>
      <c r="M45" s="176"/>
      <c r="N45" s="3"/>
    </row>
    <row r="46" spans="1:14" ht="34.5" customHeight="1">
      <c r="A46" s="176" t="s">
        <v>142</v>
      </c>
      <c r="B46" s="176"/>
      <c r="C46" s="176"/>
      <c r="D46" s="176"/>
      <c r="E46" s="176"/>
      <c r="F46" s="176"/>
      <c r="G46" s="176"/>
      <c r="H46" s="176"/>
      <c r="I46" s="176"/>
      <c r="J46" s="176"/>
      <c r="K46" s="176"/>
      <c r="L46" s="176"/>
      <c r="M46" s="176"/>
      <c r="N46" s="3"/>
    </row>
    <row r="47" spans="1:14" ht="15" customHeight="1">
      <c r="A47" s="176" t="s">
        <v>141</v>
      </c>
      <c r="B47" s="176"/>
      <c r="C47" s="176"/>
      <c r="D47" s="176"/>
      <c r="E47" s="176"/>
      <c r="F47" s="176"/>
      <c r="G47" s="176"/>
      <c r="H47" s="176"/>
      <c r="I47" s="176"/>
      <c r="J47" s="176"/>
      <c r="K47" s="176"/>
      <c r="L47" s="176"/>
      <c r="M47" s="176"/>
      <c r="N47" s="3"/>
    </row>
    <row r="48" spans="1:14" ht="15">
      <c r="A48" s="3"/>
      <c r="B48" s="3"/>
      <c r="C48" s="3"/>
      <c r="D48" s="3"/>
      <c r="E48" s="3"/>
      <c r="F48" s="3"/>
      <c r="G48" s="3"/>
      <c r="H48" s="3"/>
      <c r="I48" s="3"/>
      <c r="J48" s="3"/>
      <c r="K48" s="3"/>
      <c r="L48" s="3"/>
      <c r="M48" s="3"/>
      <c r="N48" s="3"/>
    </row>
    <row r="59" ht="15">
      <c r="M59" s="2"/>
    </row>
  </sheetData>
  <sheetProtection/>
  <mergeCells count="8">
    <mergeCell ref="A1:M1"/>
    <mergeCell ref="A2:M2"/>
    <mergeCell ref="A45:M45"/>
    <mergeCell ref="A46:M46"/>
    <mergeCell ref="A47:M47"/>
    <mergeCell ref="A3:A4"/>
    <mergeCell ref="H3:M3"/>
    <mergeCell ref="B3:G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5"/>
  <sheetViews>
    <sheetView zoomScalePageLayoutView="0" workbookViewId="0" topLeftCell="A1">
      <selection activeCell="Q22" sqref="Q22"/>
    </sheetView>
  </sheetViews>
  <sheetFormatPr defaultColWidth="11.421875" defaultRowHeight="15"/>
  <cols>
    <col min="1" max="1" width="25.7109375" style="1" customWidth="1"/>
    <col min="2" max="10" width="7.7109375" style="1" customWidth="1"/>
    <col min="11" max="16384" width="11.421875" style="1" customWidth="1"/>
  </cols>
  <sheetData>
    <row r="1" spans="1:11" ht="15">
      <c r="A1" s="178" t="s">
        <v>224</v>
      </c>
      <c r="B1" s="178"/>
      <c r="C1" s="178"/>
      <c r="D1" s="178"/>
      <c r="E1" s="178"/>
      <c r="F1" s="178"/>
      <c r="G1" s="178"/>
      <c r="H1" s="178"/>
      <c r="I1" s="178"/>
      <c r="J1" s="178"/>
      <c r="K1" s="3"/>
    </row>
    <row r="2" spans="1:11" ht="15" customHeight="1" thickBot="1">
      <c r="A2" s="188" t="s">
        <v>223</v>
      </c>
      <c r="B2" s="188"/>
      <c r="C2" s="188"/>
      <c r="D2" s="188"/>
      <c r="E2" s="188"/>
      <c r="F2" s="188"/>
      <c r="G2" s="188"/>
      <c r="H2" s="188"/>
      <c r="I2" s="188"/>
      <c r="J2" s="188"/>
      <c r="K2" s="6"/>
    </row>
    <row r="3" spans="1:11" ht="24.75" customHeight="1">
      <c r="A3" s="191" t="s">
        <v>222</v>
      </c>
      <c r="B3" s="183" t="s">
        <v>2</v>
      </c>
      <c r="C3" s="184"/>
      <c r="D3" s="184"/>
      <c r="E3" s="184"/>
      <c r="F3" s="183" t="s">
        <v>221</v>
      </c>
      <c r="G3" s="184"/>
      <c r="H3" s="184"/>
      <c r="I3" s="184"/>
      <c r="J3" s="186" t="s">
        <v>183</v>
      </c>
      <c r="K3" s="3"/>
    </row>
    <row r="4" spans="1:11" ht="24.75" customHeight="1" thickBot="1">
      <c r="A4" s="192"/>
      <c r="B4" s="8" t="s">
        <v>187</v>
      </c>
      <c r="C4" s="9" t="s">
        <v>188</v>
      </c>
      <c r="D4" s="9" t="s">
        <v>185</v>
      </c>
      <c r="E4" s="9" t="s">
        <v>184</v>
      </c>
      <c r="F4" s="8" t="s">
        <v>187</v>
      </c>
      <c r="G4" s="9" t="s">
        <v>186</v>
      </c>
      <c r="H4" s="9" t="s">
        <v>185</v>
      </c>
      <c r="I4" s="9" t="s">
        <v>184</v>
      </c>
      <c r="J4" s="187"/>
      <c r="K4" s="3"/>
    </row>
    <row r="5" spans="1:11" ht="15">
      <c r="A5" s="126" t="s">
        <v>220</v>
      </c>
      <c r="B5" s="125">
        <v>90</v>
      </c>
      <c r="C5" s="125">
        <v>0</v>
      </c>
      <c r="D5" s="125">
        <v>0</v>
      </c>
      <c r="E5" s="125">
        <v>0</v>
      </c>
      <c r="F5" s="125">
        <v>41.4</v>
      </c>
      <c r="G5" s="125">
        <v>0</v>
      </c>
      <c r="H5" s="125">
        <v>0</v>
      </c>
      <c r="I5" s="125">
        <v>0</v>
      </c>
      <c r="J5" s="129"/>
      <c r="K5" s="3"/>
    </row>
    <row r="6" spans="1:11" ht="15">
      <c r="A6" s="122" t="s">
        <v>153</v>
      </c>
      <c r="B6" s="121">
        <v>90</v>
      </c>
      <c r="C6" s="121">
        <v>0</v>
      </c>
      <c r="D6" s="121">
        <v>0</v>
      </c>
      <c r="E6" s="121">
        <v>0</v>
      </c>
      <c r="F6" s="121">
        <v>41.4</v>
      </c>
      <c r="G6" s="121">
        <v>0</v>
      </c>
      <c r="H6" s="121">
        <v>0</v>
      </c>
      <c r="I6" s="121">
        <v>0</v>
      </c>
      <c r="J6" s="120"/>
      <c r="K6" s="3"/>
    </row>
    <row r="7" spans="1:11" ht="15">
      <c r="A7" s="126" t="s">
        <v>219</v>
      </c>
      <c r="B7" s="125">
        <v>340</v>
      </c>
      <c r="C7" s="125">
        <v>186</v>
      </c>
      <c r="D7" s="125">
        <v>110</v>
      </c>
      <c r="E7" s="125">
        <v>120</v>
      </c>
      <c r="F7" s="125">
        <v>143.17000000000002</v>
      </c>
      <c r="G7" s="125">
        <v>126.61499999999998</v>
      </c>
      <c r="H7" s="125">
        <v>50.60000000000001</v>
      </c>
      <c r="I7" s="125">
        <v>55.2</v>
      </c>
      <c r="J7" s="124">
        <v>9.090909090909083</v>
      </c>
      <c r="K7" s="3"/>
    </row>
    <row r="8" spans="1:11" ht="15">
      <c r="A8" s="122" t="s">
        <v>3</v>
      </c>
      <c r="B8" s="121">
        <v>340</v>
      </c>
      <c r="C8" s="121">
        <v>186</v>
      </c>
      <c r="D8" s="121">
        <v>110</v>
      </c>
      <c r="E8" s="121">
        <v>120</v>
      </c>
      <c r="F8" s="121">
        <v>143.17000000000002</v>
      </c>
      <c r="G8" s="121">
        <v>126.61499999999998</v>
      </c>
      <c r="H8" s="121">
        <v>50.60000000000001</v>
      </c>
      <c r="I8" s="121">
        <v>55.2</v>
      </c>
      <c r="J8" s="120">
        <v>9.090909090909083</v>
      </c>
      <c r="K8" s="3"/>
    </row>
    <row r="9" spans="1:11" ht="15">
      <c r="A9" s="122" t="s">
        <v>4</v>
      </c>
      <c r="B9" s="121">
        <v>0</v>
      </c>
      <c r="C9" s="121">
        <v>0</v>
      </c>
      <c r="D9" s="121">
        <v>0</v>
      </c>
      <c r="E9" s="121">
        <v>0</v>
      </c>
      <c r="F9" s="121">
        <v>0</v>
      </c>
      <c r="G9" s="121">
        <v>0</v>
      </c>
      <c r="H9" s="121">
        <v>0</v>
      </c>
      <c r="I9" s="121">
        <v>0</v>
      </c>
      <c r="J9" s="120"/>
      <c r="K9" s="3"/>
    </row>
    <row r="10" spans="1:11" ht="15">
      <c r="A10" s="126" t="s">
        <v>218</v>
      </c>
      <c r="B10" s="125">
        <v>100</v>
      </c>
      <c r="C10" s="125">
        <v>0</v>
      </c>
      <c r="D10" s="125">
        <v>0</v>
      </c>
      <c r="E10" s="125">
        <v>0</v>
      </c>
      <c r="F10" s="125">
        <v>37</v>
      </c>
      <c r="G10" s="125">
        <v>0</v>
      </c>
      <c r="H10" s="125">
        <v>0</v>
      </c>
      <c r="I10" s="125">
        <v>0</v>
      </c>
      <c r="J10" s="129"/>
      <c r="K10" s="3"/>
    </row>
    <row r="11" spans="1:11" ht="15">
      <c r="A11" s="122" t="s">
        <v>144</v>
      </c>
      <c r="B11" s="121">
        <v>100</v>
      </c>
      <c r="C11" s="121">
        <v>0</v>
      </c>
      <c r="D11" s="121">
        <v>0</v>
      </c>
      <c r="E11" s="121">
        <v>0</v>
      </c>
      <c r="F11" s="121">
        <v>37</v>
      </c>
      <c r="G11" s="121">
        <v>0</v>
      </c>
      <c r="H11" s="121">
        <v>0</v>
      </c>
      <c r="I11" s="121">
        <v>0</v>
      </c>
      <c r="J11" s="120"/>
      <c r="K11" s="3"/>
    </row>
    <row r="12" spans="1:11" ht="15">
      <c r="A12" s="126" t="s">
        <v>217</v>
      </c>
      <c r="B12" s="125">
        <v>691</v>
      </c>
      <c r="C12" s="125">
        <v>507</v>
      </c>
      <c r="D12" s="125">
        <v>361</v>
      </c>
      <c r="E12" s="125">
        <v>371</v>
      </c>
      <c r="F12" s="125">
        <v>300.77250000000004</v>
      </c>
      <c r="G12" s="125">
        <v>163.1</v>
      </c>
      <c r="H12" s="125">
        <v>210.942</v>
      </c>
      <c r="I12" s="125">
        <v>173.65000000000003</v>
      </c>
      <c r="J12" s="124">
        <v>-17.678793222781607</v>
      </c>
      <c r="K12" s="3"/>
    </row>
    <row r="13" spans="1:11" ht="15">
      <c r="A13" s="122" t="s">
        <v>216</v>
      </c>
      <c r="B13" s="121">
        <v>115</v>
      </c>
      <c r="C13" s="121">
        <v>75</v>
      </c>
      <c r="D13" s="121">
        <v>45</v>
      </c>
      <c r="E13" s="121">
        <v>65</v>
      </c>
      <c r="F13" s="121">
        <v>53.1875</v>
      </c>
      <c r="G13" s="121">
        <v>21.75</v>
      </c>
      <c r="H13" s="121">
        <v>8.775</v>
      </c>
      <c r="I13" s="121">
        <v>29.249999999999996</v>
      </c>
      <c r="J13" s="120">
        <v>233.33333333333326</v>
      </c>
      <c r="K13" s="3"/>
    </row>
    <row r="14" spans="1:11" ht="15">
      <c r="A14" s="123" t="s">
        <v>215</v>
      </c>
      <c r="B14" s="118">
        <v>130</v>
      </c>
      <c r="C14" s="118">
        <v>75</v>
      </c>
      <c r="D14" s="118">
        <v>60</v>
      </c>
      <c r="E14" s="118">
        <v>60</v>
      </c>
      <c r="F14" s="118">
        <v>65</v>
      </c>
      <c r="G14" s="118">
        <v>30.000000000000007</v>
      </c>
      <c r="H14" s="118">
        <v>28.200000000000003</v>
      </c>
      <c r="I14" s="118">
        <v>28.2</v>
      </c>
      <c r="J14" s="117">
        <v>-1.1102230246251565E-14</v>
      </c>
      <c r="K14" s="3"/>
    </row>
    <row r="15" spans="1:11" ht="15">
      <c r="A15" s="122" t="s">
        <v>166</v>
      </c>
      <c r="B15" s="121">
        <v>301</v>
      </c>
      <c r="C15" s="121">
        <v>165</v>
      </c>
      <c r="D15" s="121">
        <v>83</v>
      </c>
      <c r="E15" s="121">
        <v>85</v>
      </c>
      <c r="F15" s="121">
        <v>115.885</v>
      </c>
      <c r="G15" s="121">
        <v>66</v>
      </c>
      <c r="H15" s="121">
        <v>92.87950000000002</v>
      </c>
      <c r="I15" s="121">
        <v>34.160000000000004</v>
      </c>
      <c r="J15" s="120">
        <v>-63.22116290462374</v>
      </c>
      <c r="K15" s="3"/>
    </row>
    <row r="16" spans="1:11" ht="15">
      <c r="A16" s="123" t="s">
        <v>214</v>
      </c>
      <c r="B16" s="118">
        <v>0</v>
      </c>
      <c r="C16" s="118">
        <v>168</v>
      </c>
      <c r="D16" s="118">
        <v>75</v>
      </c>
      <c r="E16" s="118">
        <v>70</v>
      </c>
      <c r="F16" s="118">
        <v>0</v>
      </c>
      <c r="G16" s="118">
        <v>33.6</v>
      </c>
      <c r="H16" s="118">
        <v>27.1875</v>
      </c>
      <c r="I16" s="118">
        <v>42</v>
      </c>
      <c r="J16" s="117">
        <v>54.48275862068965</v>
      </c>
      <c r="K16" s="3"/>
    </row>
    <row r="17" spans="1:11" ht="15">
      <c r="A17" s="122" t="s">
        <v>213</v>
      </c>
      <c r="B17" s="121">
        <v>145</v>
      </c>
      <c r="C17" s="121">
        <v>24</v>
      </c>
      <c r="D17" s="121">
        <v>98</v>
      </c>
      <c r="E17" s="121">
        <v>91</v>
      </c>
      <c r="F17" s="121">
        <v>66.70000000000002</v>
      </c>
      <c r="G17" s="121">
        <v>11.75</v>
      </c>
      <c r="H17" s="121">
        <v>53.89999999999999</v>
      </c>
      <c r="I17" s="121">
        <v>40.040000000000006</v>
      </c>
      <c r="J17" s="120">
        <v>-25.71428571428569</v>
      </c>
      <c r="K17" s="3"/>
    </row>
    <row r="18" spans="1:11" ht="15">
      <c r="A18" s="123" t="s">
        <v>212</v>
      </c>
      <c r="B18" s="118">
        <v>0</v>
      </c>
      <c r="C18" s="118">
        <v>0</v>
      </c>
      <c r="D18" s="118">
        <v>0</v>
      </c>
      <c r="E18" s="118">
        <v>0</v>
      </c>
      <c r="F18" s="118">
        <v>0</v>
      </c>
      <c r="G18" s="118">
        <v>0</v>
      </c>
      <c r="H18" s="118">
        <v>0</v>
      </c>
      <c r="I18" s="118">
        <v>0</v>
      </c>
      <c r="J18" s="128"/>
      <c r="K18" s="3"/>
    </row>
    <row r="19" spans="1:11" ht="15">
      <c r="A19" s="126" t="s">
        <v>211</v>
      </c>
      <c r="B19" s="125">
        <v>3080</v>
      </c>
      <c r="C19" s="125">
        <v>3685</v>
      </c>
      <c r="D19" s="125">
        <v>2990</v>
      </c>
      <c r="E19" s="125">
        <v>3385</v>
      </c>
      <c r="F19" s="125">
        <v>1278.5</v>
      </c>
      <c r="G19" s="125">
        <v>1321.33</v>
      </c>
      <c r="H19" s="125">
        <v>1701.7500000000002</v>
      </c>
      <c r="I19" s="125">
        <v>1412.5</v>
      </c>
      <c r="J19" s="124">
        <v>-16.997208755692682</v>
      </c>
      <c r="K19" s="3"/>
    </row>
    <row r="20" spans="1:11" ht="15">
      <c r="A20" s="122" t="s">
        <v>173</v>
      </c>
      <c r="B20" s="121">
        <v>335</v>
      </c>
      <c r="C20" s="121">
        <v>350</v>
      </c>
      <c r="D20" s="121">
        <v>200</v>
      </c>
      <c r="E20" s="121">
        <v>200</v>
      </c>
      <c r="F20" s="121">
        <v>100.5</v>
      </c>
      <c r="G20" s="121">
        <v>105</v>
      </c>
      <c r="H20" s="121">
        <v>60</v>
      </c>
      <c r="I20" s="121">
        <v>120</v>
      </c>
      <c r="J20" s="120">
        <v>100</v>
      </c>
      <c r="K20" s="3"/>
    </row>
    <row r="21" spans="1:11" ht="15">
      <c r="A21" s="123" t="s">
        <v>172</v>
      </c>
      <c r="B21" s="118">
        <v>350</v>
      </c>
      <c r="C21" s="118">
        <v>350</v>
      </c>
      <c r="D21" s="118">
        <v>200</v>
      </c>
      <c r="E21" s="118">
        <v>200</v>
      </c>
      <c r="F21" s="118">
        <v>122.49999999999999</v>
      </c>
      <c r="G21" s="118">
        <v>105</v>
      </c>
      <c r="H21" s="118">
        <v>70</v>
      </c>
      <c r="I21" s="118">
        <v>28.000000000000004</v>
      </c>
      <c r="J21" s="117">
        <v>-59.999999999999986</v>
      </c>
      <c r="K21" s="3"/>
    </row>
    <row r="22" spans="1:11" ht="15">
      <c r="A22" s="122" t="s">
        <v>177</v>
      </c>
      <c r="B22" s="121">
        <v>75</v>
      </c>
      <c r="C22" s="121">
        <v>75</v>
      </c>
      <c r="D22" s="121">
        <v>40</v>
      </c>
      <c r="E22" s="121">
        <v>50</v>
      </c>
      <c r="F22" s="121">
        <v>22.5</v>
      </c>
      <c r="G22" s="121">
        <v>25.124999999999996</v>
      </c>
      <c r="H22" s="121">
        <v>14</v>
      </c>
      <c r="I22" s="121">
        <v>25</v>
      </c>
      <c r="J22" s="120">
        <v>78.57142857142858</v>
      </c>
      <c r="K22" s="3"/>
    </row>
    <row r="23" spans="1:11" ht="15">
      <c r="A23" s="123" t="s">
        <v>175</v>
      </c>
      <c r="B23" s="118">
        <v>50</v>
      </c>
      <c r="C23" s="118">
        <v>75</v>
      </c>
      <c r="D23" s="118">
        <v>50</v>
      </c>
      <c r="E23" s="118">
        <v>55</v>
      </c>
      <c r="F23" s="118">
        <v>30.000000000000004</v>
      </c>
      <c r="G23" s="118">
        <v>30.375000000000004</v>
      </c>
      <c r="H23" s="118">
        <v>30</v>
      </c>
      <c r="I23" s="118">
        <v>33</v>
      </c>
      <c r="J23" s="117">
        <v>10.000000000000009</v>
      </c>
      <c r="K23" s="3"/>
    </row>
    <row r="24" spans="1:11" ht="15">
      <c r="A24" s="122" t="s">
        <v>178</v>
      </c>
      <c r="B24" s="121">
        <v>15</v>
      </c>
      <c r="C24" s="121">
        <v>35</v>
      </c>
      <c r="D24" s="121">
        <v>25</v>
      </c>
      <c r="E24" s="121">
        <v>25</v>
      </c>
      <c r="F24" s="121">
        <v>5.25</v>
      </c>
      <c r="G24" s="121">
        <v>10.5</v>
      </c>
      <c r="H24" s="121">
        <v>12.5</v>
      </c>
      <c r="I24" s="121">
        <v>12.5</v>
      </c>
      <c r="J24" s="120">
        <v>0</v>
      </c>
      <c r="K24" s="3"/>
    </row>
    <row r="25" spans="1:11" ht="15">
      <c r="A25" s="123" t="s">
        <v>174</v>
      </c>
      <c r="B25" s="118">
        <v>50</v>
      </c>
      <c r="C25" s="118">
        <v>45</v>
      </c>
      <c r="D25" s="118">
        <v>45</v>
      </c>
      <c r="E25" s="118">
        <v>45</v>
      </c>
      <c r="F25" s="118">
        <v>17.5</v>
      </c>
      <c r="G25" s="118">
        <v>18</v>
      </c>
      <c r="H25" s="118">
        <v>18</v>
      </c>
      <c r="I25" s="118">
        <v>22.5</v>
      </c>
      <c r="J25" s="117">
        <v>25</v>
      </c>
      <c r="K25" s="3"/>
    </row>
    <row r="26" spans="1:11" ht="15">
      <c r="A26" s="122" t="s">
        <v>210</v>
      </c>
      <c r="B26" s="121" t="s">
        <v>209</v>
      </c>
      <c r="C26" s="121">
        <v>40</v>
      </c>
      <c r="D26" s="121">
        <v>30</v>
      </c>
      <c r="E26" s="121">
        <v>40</v>
      </c>
      <c r="F26" s="121">
        <v>15</v>
      </c>
      <c r="G26" s="121">
        <v>16.000000000000004</v>
      </c>
      <c r="H26" s="121">
        <v>12</v>
      </c>
      <c r="I26" s="121">
        <v>20</v>
      </c>
      <c r="J26" s="120">
        <v>66.66666666666667</v>
      </c>
      <c r="K26" s="3"/>
    </row>
    <row r="27" spans="1:11" ht="15">
      <c r="A27" s="123" t="s">
        <v>176</v>
      </c>
      <c r="B27" s="118">
        <v>2100</v>
      </c>
      <c r="C27" s="118">
        <v>2600</v>
      </c>
      <c r="D27" s="118">
        <v>2300</v>
      </c>
      <c r="E27" s="118">
        <v>2650</v>
      </c>
      <c r="F27" s="118">
        <v>923.9999999999999</v>
      </c>
      <c r="G27" s="118">
        <v>967.3299999999999</v>
      </c>
      <c r="H27" s="118">
        <v>1443.2500000000002</v>
      </c>
      <c r="I27" s="118">
        <v>1086.5</v>
      </c>
      <c r="J27" s="117">
        <v>-24.71851723540621</v>
      </c>
      <c r="K27" s="3"/>
    </row>
    <row r="28" spans="1:11" ht="15">
      <c r="A28" s="122" t="s">
        <v>180</v>
      </c>
      <c r="B28" s="121">
        <v>25</v>
      </c>
      <c r="C28" s="121">
        <v>35</v>
      </c>
      <c r="D28" s="121">
        <v>35</v>
      </c>
      <c r="E28" s="121">
        <v>50</v>
      </c>
      <c r="F28" s="121">
        <v>11.25</v>
      </c>
      <c r="G28" s="121">
        <v>14</v>
      </c>
      <c r="H28" s="121">
        <v>14</v>
      </c>
      <c r="I28" s="121">
        <v>25</v>
      </c>
      <c r="J28" s="120">
        <v>78.57142857142858</v>
      </c>
      <c r="K28" s="3"/>
    </row>
    <row r="29" spans="1:11" ht="15">
      <c r="A29" s="123" t="s">
        <v>179</v>
      </c>
      <c r="B29" s="118">
        <v>60</v>
      </c>
      <c r="C29" s="118">
        <v>60</v>
      </c>
      <c r="D29" s="118">
        <v>45</v>
      </c>
      <c r="E29" s="118">
        <v>50</v>
      </c>
      <c r="F29" s="118">
        <v>24</v>
      </c>
      <c r="G29" s="118">
        <v>24</v>
      </c>
      <c r="H29" s="118">
        <v>18</v>
      </c>
      <c r="I29" s="118">
        <v>30</v>
      </c>
      <c r="J29" s="117">
        <v>66.66666666666667</v>
      </c>
      <c r="K29" s="3"/>
    </row>
    <row r="30" spans="1:11" ht="15">
      <c r="A30" s="122" t="s">
        <v>208</v>
      </c>
      <c r="B30" s="121">
        <v>20</v>
      </c>
      <c r="C30" s="121">
        <v>20</v>
      </c>
      <c r="D30" s="121">
        <v>20</v>
      </c>
      <c r="E30" s="121">
        <v>20</v>
      </c>
      <c r="F30" s="121">
        <v>6</v>
      </c>
      <c r="G30" s="121">
        <v>6</v>
      </c>
      <c r="H30" s="121">
        <v>10</v>
      </c>
      <c r="I30" s="121">
        <v>10</v>
      </c>
      <c r="J30" s="120">
        <v>0</v>
      </c>
      <c r="K30" s="3"/>
    </row>
    <row r="31" spans="1:11" ht="15">
      <c r="A31" s="126" t="s">
        <v>207</v>
      </c>
      <c r="B31" s="125">
        <v>5241</v>
      </c>
      <c r="C31" s="125">
        <v>8008</v>
      </c>
      <c r="D31" s="125">
        <v>7380</v>
      </c>
      <c r="E31" s="125">
        <v>7365</v>
      </c>
      <c r="F31" s="125">
        <v>3052.46</v>
      </c>
      <c r="G31" s="125">
        <v>5188.704</v>
      </c>
      <c r="H31" s="125">
        <v>4336.524</v>
      </c>
      <c r="I31" s="125">
        <v>4429.68</v>
      </c>
      <c r="J31" s="124">
        <v>2.148172130489767</v>
      </c>
      <c r="K31" s="3"/>
    </row>
    <row r="32" spans="1:11" ht="15">
      <c r="A32" s="122" t="s">
        <v>161</v>
      </c>
      <c r="B32" s="121">
        <v>119</v>
      </c>
      <c r="C32" s="121">
        <v>51</v>
      </c>
      <c r="D32" s="121">
        <v>56</v>
      </c>
      <c r="E32" s="121">
        <v>80</v>
      </c>
      <c r="F32" s="121">
        <v>47.6</v>
      </c>
      <c r="G32" s="121">
        <v>15.81</v>
      </c>
      <c r="H32" s="121">
        <v>22.400000000000002</v>
      </c>
      <c r="I32" s="121">
        <v>32.000000000000014</v>
      </c>
      <c r="J32" s="120">
        <v>42.857142857142904</v>
      </c>
      <c r="K32" s="3"/>
    </row>
    <row r="33" spans="1:11" ht="15">
      <c r="A33" s="123" t="s">
        <v>206</v>
      </c>
      <c r="B33" s="118">
        <v>400</v>
      </c>
      <c r="C33" s="118">
        <v>470</v>
      </c>
      <c r="D33" s="118">
        <v>525</v>
      </c>
      <c r="E33" s="118">
        <v>490</v>
      </c>
      <c r="F33" s="118">
        <v>220.00000000000003</v>
      </c>
      <c r="G33" s="118">
        <v>258.5</v>
      </c>
      <c r="H33" s="118">
        <v>288.74999999999994</v>
      </c>
      <c r="I33" s="118">
        <v>269.5</v>
      </c>
      <c r="J33" s="117">
        <v>-6.666666666666643</v>
      </c>
      <c r="K33" s="3"/>
    </row>
    <row r="34" spans="1:11" ht="15">
      <c r="A34" s="122" t="s">
        <v>205</v>
      </c>
      <c r="B34" s="121">
        <v>500</v>
      </c>
      <c r="C34" s="121">
        <v>500</v>
      </c>
      <c r="D34" s="121">
        <v>400</v>
      </c>
      <c r="E34" s="121">
        <v>400</v>
      </c>
      <c r="F34" s="121">
        <v>270</v>
      </c>
      <c r="G34" s="121">
        <v>270</v>
      </c>
      <c r="H34" s="121">
        <v>222.60000000000005</v>
      </c>
      <c r="I34" s="121">
        <v>216</v>
      </c>
      <c r="J34" s="120">
        <v>-2.964959568733172</v>
      </c>
      <c r="K34" s="3"/>
    </row>
    <row r="35" spans="1:11" ht="15">
      <c r="A35" s="123" t="s">
        <v>162</v>
      </c>
      <c r="B35" s="118">
        <v>1025</v>
      </c>
      <c r="C35" s="118">
        <v>1750</v>
      </c>
      <c r="D35" s="118">
        <v>1850</v>
      </c>
      <c r="E35" s="118">
        <v>1850</v>
      </c>
      <c r="F35" s="118">
        <v>547.875</v>
      </c>
      <c r="G35" s="118">
        <v>1081.85</v>
      </c>
      <c r="H35" s="118">
        <v>1081.3</v>
      </c>
      <c r="I35" s="118">
        <v>1046.5</v>
      </c>
      <c r="J35" s="117">
        <v>-3.2183482844723943</v>
      </c>
      <c r="K35" s="3"/>
    </row>
    <row r="36" spans="1:11" ht="15">
      <c r="A36" s="122" t="s">
        <v>204</v>
      </c>
      <c r="B36" s="121">
        <v>75</v>
      </c>
      <c r="C36" s="121">
        <v>138</v>
      </c>
      <c r="D36" s="121">
        <v>120</v>
      </c>
      <c r="E36" s="121">
        <v>100</v>
      </c>
      <c r="F36" s="121">
        <v>24</v>
      </c>
      <c r="G36" s="121">
        <v>52.218</v>
      </c>
      <c r="H36" s="121">
        <v>62.400000000000006</v>
      </c>
      <c r="I36" s="121">
        <v>46</v>
      </c>
      <c r="J36" s="120">
        <v>-26.282051282051288</v>
      </c>
      <c r="K36" s="3"/>
    </row>
    <row r="37" spans="1:11" ht="15">
      <c r="A37" s="123" t="s">
        <v>203</v>
      </c>
      <c r="B37" s="118">
        <v>70</v>
      </c>
      <c r="C37" s="118">
        <v>40</v>
      </c>
      <c r="D37" s="118">
        <v>55</v>
      </c>
      <c r="E37" s="118">
        <v>25</v>
      </c>
      <c r="F37" s="118">
        <v>28.000000000000007</v>
      </c>
      <c r="G37" s="118">
        <v>16</v>
      </c>
      <c r="H37" s="118">
        <v>22</v>
      </c>
      <c r="I37" s="118">
        <v>10</v>
      </c>
      <c r="J37" s="117">
        <v>-54.54545454545454</v>
      </c>
      <c r="K37" s="3"/>
    </row>
    <row r="38" spans="1:11" ht="15">
      <c r="A38" s="122" t="s">
        <v>202</v>
      </c>
      <c r="B38" s="121">
        <v>106</v>
      </c>
      <c r="C38" s="121">
        <v>45</v>
      </c>
      <c r="D38" s="121">
        <v>34</v>
      </c>
      <c r="E38" s="121">
        <v>0</v>
      </c>
      <c r="F38" s="121">
        <v>42.400000000000006</v>
      </c>
      <c r="G38" s="121">
        <v>18</v>
      </c>
      <c r="H38" s="121">
        <v>13.600000000000001</v>
      </c>
      <c r="I38" s="121">
        <v>0</v>
      </c>
      <c r="J38" s="120"/>
      <c r="K38" s="3"/>
    </row>
    <row r="39" spans="1:11" ht="15">
      <c r="A39" s="123" t="s">
        <v>201</v>
      </c>
      <c r="B39" s="118">
        <v>2946</v>
      </c>
      <c r="C39" s="118">
        <v>5014</v>
      </c>
      <c r="D39" s="118">
        <v>4340</v>
      </c>
      <c r="E39" s="118">
        <v>4420</v>
      </c>
      <c r="F39" s="118">
        <v>1872.585</v>
      </c>
      <c r="G39" s="118">
        <v>3476.326</v>
      </c>
      <c r="H39" s="118">
        <v>2623.474</v>
      </c>
      <c r="I39" s="118">
        <v>2809.6800000000007</v>
      </c>
      <c r="J39" s="117">
        <v>7.0976880274018495</v>
      </c>
      <c r="K39" s="3"/>
    </row>
    <row r="40" spans="1:11" ht="15">
      <c r="A40" s="126" t="s">
        <v>200</v>
      </c>
      <c r="B40" s="125">
        <v>11105</v>
      </c>
      <c r="C40" s="125">
        <v>9431</v>
      </c>
      <c r="D40" s="125">
        <v>9821</v>
      </c>
      <c r="E40" s="125">
        <v>9417</v>
      </c>
      <c r="F40" s="125">
        <v>9938.24302</v>
      </c>
      <c r="G40" s="125">
        <v>7805.227</v>
      </c>
      <c r="H40" s="125">
        <v>8824.2</v>
      </c>
      <c r="I40" s="125">
        <v>9818.057600000002</v>
      </c>
      <c r="J40" s="124">
        <v>11.262863489041507</v>
      </c>
      <c r="K40" s="3"/>
    </row>
    <row r="41" spans="1:11" ht="15">
      <c r="A41" s="122" t="s">
        <v>154</v>
      </c>
      <c r="B41" s="121">
        <v>5840</v>
      </c>
      <c r="C41" s="121">
        <v>4800</v>
      </c>
      <c r="D41" s="121">
        <v>4800</v>
      </c>
      <c r="E41" s="121">
        <v>5000</v>
      </c>
      <c r="F41" s="121">
        <v>4508.20552</v>
      </c>
      <c r="G41" s="121">
        <v>3984</v>
      </c>
      <c r="H41" s="121">
        <v>3935.9999999999995</v>
      </c>
      <c r="I41" s="121">
        <v>4400.000000000001</v>
      </c>
      <c r="J41" s="120">
        <v>11.788617886178887</v>
      </c>
      <c r="K41" s="3"/>
    </row>
    <row r="42" spans="1:11" ht="15">
      <c r="A42" s="123" t="s">
        <v>199</v>
      </c>
      <c r="B42" s="118">
        <v>175</v>
      </c>
      <c r="C42" s="118">
        <v>145</v>
      </c>
      <c r="D42" s="118">
        <v>160</v>
      </c>
      <c r="E42" s="118">
        <v>167</v>
      </c>
      <c r="F42" s="118">
        <v>156.4375</v>
      </c>
      <c r="G42" s="118">
        <v>172.907</v>
      </c>
      <c r="H42" s="118">
        <v>75.19999999999999</v>
      </c>
      <c r="I42" s="118">
        <v>176.4576</v>
      </c>
      <c r="J42" s="117">
        <v>134.65106382978732</v>
      </c>
      <c r="K42" s="3"/>
    </row>
    <row r="43" spans="1:11" ht="15">
      <c r="A43" s="122" t="s">
        <v>157</v>
      </c>
      <c r="B43" s="121">
        <v>400</v>
      </c>
      <c r="C43" s="121">
        <v>350</v>
      </c>
      <c r="D43" s="121">
        <v>600</v>
      </c>
      <c r="E43" s="121">
        <v>550</v>
      </c>
      <c r="F43" s="121">
        <v>278</v>
      </c>
      <c r="G43" s="121">
        <v>256.2</v>
      </c>
      <c r="H43" s="121">
        <v>552.0000000000001</v>
      </c>
      <c r="I43" s="121">
        <v>550</v>
      </c>
      <c r="J43" s="127">
        <v>-0.36231884057973396</v>
      </c>
      <c r="K43" s="3"/>
    </row>
    <row r="44" spans="1:11" ht="25.5">
      <c r="A44" s="123" t="s">
        <v>198</v>
      </c>
      <c r="B44" s="118">
        <v>4680</v>
      </c>
      <c r="C44" s="118">
        <v>4106</v>
      </c>
      <c r="D44" s="118">
        <v>4261</v>
      </c>
      <c r="E44" s="118">
        <v>3700</v>
      </c>
      <c r="F44" s="118">
        <v>4991</v>
      </c>
      <c r="G44" s="118">
        <v>3366.9199999999996</v>
      </c>
      <c r="H44" s="118">
        <v>4261</v>
      </c>
      <c r="I44" s="118">
        <v>4691.600000000001</v>
      </c>
      <c r="J44" s="117">
        <v>10.10560901196904</v>
      </c>
      <c r="K44" s="3"/>
    </row>
    <row r="45" spans="1:11" ht="15">
      <c r="A45" s="122" t="s">
        <v>148</v>
      </c>
      <c r="B45" s="121">
        <v>10</v>
      </c>
      <c r="C45" s="121">
        <v>30</v>
      </c>
      <c r="D45" s="121">
        <v>0</v>
      </c>
      <c r="E45" s="121">
        <v>0</v>
      </c>
      <c r="F45" s="121">
        <v>4.6000000000000005</v>
      </c>
      <c r="G45" s="121">
        <v>25.2</v>
      </c>
      <c r="H45" s="121">
        <v>0</v>
      </c>
      <c r="I45" s="121">
        <v>0</v>
      </c>
      <c r="J45" s="120"/>
      <c r="K45" s="3"/>
    </row>
    <row r="46" spans="1:11" ht="15">
      <c r="A46" s="126" t="s">
        <v>197</v>
      </c>
      <c r="B46" s="125">
        <v>26</v>
      </c>
      <c r="C46" s="125">
        <v>34</v>
      </c>
      <c r="D46" s="125">
        <v>32</v>
      </c>
      <c r="E46" s="125">
        <v>32</v>
      </c>
      <c r="F46" s="125">
        <v>9.462499999999999</v>
      </c>
      <c r="G46" s="125">
        <v>12.798499999999999</v>
      </c>
      <c r="H46" s="125">
        <v>13.875</v>
      </c>
      <c r="I46" s="125">
        <v>13.875</v>
      </c>
      <c r="J46" s="124">
        <v>0</v>
      </c>
      <c r="K46" s="3"/>
    </row>
    <row r="47" spans="1:11" ht="15">
      <c r="A47" s="122" t="s">
        <v>146</v>
      </c>
      <c r="B47" s="121">
        <v>1</v>
      </c>
      <c r="C47" s="121">
        <v>8</v>
      </c>
      <c r="D47" s="121">
        <v>12</v>
      </c>
      <c r="E47" s="121">
        <v>12</v>
      </c>
      <c r="F47" s="121">
        <v>0.5625</v>
      </c>
      <c r="G47" s="121">
        <v>3.6585</v>
      </c>
      <c r="H47" s="121">
        <v>5.175</v>
      </c>
      <c r="I47" s="121">
        <v>5.175</v>
      </c>
      <c r="J47" s="120">
        <v>0</v>
      </c>
      <c r="K47" s="3"/>
    </row>
    <row r="48" spans="1:11" ht="15">
      <c r="A48" s="123" t="s">
        <v>196</v>
      </c>
      <c r="B48" s="118">
        <v>10</v>
      </c>
      <c r="C48" s="118">
        <v>10</v>
      </c>
      <c r="D48" s="118">
        <v>10</v>
      </c>
      <c r="E48" s="118">
        <v>10</v>
      </c>
      <c r="F48" s="118">
        <v>2.7</v>
      </c>
      <c r="G48" s="118">
        <v>2.7</v>
      </c>
      <c r="H48" s="118">
        <v>2.7</v>
      </c>
      <c r="I48" s="118">
        <v>2.7</v>
      </c>
      <c r="J48" s="117">
        <v>0</v>
      </c>
      <c r="K48" s="3"/>
    </row>
    <row r="49" spans="1:11" ht="15">
      <c r="A49" s="122" t="s">
        <v>195</v>
      </c>
      <c r="B49" s="121">
        <v>10</v>
      </c>
      <c r="C49" s="121">
        <v>10</v>
      </c>
      <c r="D49" s="121">
        <v>0</v>
      </c>
      <c r="E49" s="121">
        <v>0</v>
      </c>
      <c r="F49" s="121">
        <v>5</v>
      </c>
      <c r="G49" s="121">
        <v>5</v>
      </c>
      <c r="H49" s="121">
        <v>0</v>
      </c>
      <c r="I49" s="121">
        <v>0</v>
      </c>
      <c r="J49" s="120"/>
      <c r="K49" s="3"/>
    </row>
    <row r="50" spans="1:11" ht="15">
      <c r="A50" s="119" t="s">
        <v>147</v>
      </c>
      <c r="B50" s="118">
        <v>5</v>
      </c>
      <c r="C50" s="118">
        <v>6</v>
      </c>
      <c r="D50" s="118">
        <v>10</v>
      </c>
      <c r="E50" s="118">
        <v>10</v>
      </c>
      <c r="F50" s="118">
        <v>1.2</v>
      </c>
      <c r="G50" s="118">
        <v>1.44</v>
      </c>
      <c r="H50" s="118">
        <v>6.000000000000001</v>
      </c>
      <c r="I50" s="118">
        <v>6</v>
      </c>
      <c r="J50" s="117">
        <v>-1.1102230246251565E-14</v>
      </c>
      <c r="K50" s="3"/>
    </row>
    <row r="51" spans="1:11" ht="15">
      <c r="A51" s="116" t="s">
        <v>78</v>
      </c>
      <c r="B51" s="115">
        <v>20673</v>
      </c>
      <c r="C51" s="115">
        <v>21851</v>
      </c>
      <c r="D51" s="115">
        <v>20694</v>
      </c>
      <c r="E51" s="115">
        <v>20690</v>
      </c>
      <c r="F51" s="115">
        <v>14801.00802</v>
      </c>
      <c r="G51" s="115">
        <v>14617.7745</v>
      </c>
      <c r="H51" s="115">
        <v>15137.891000000001</v>
      </c>
      <c r="I51" s="115">
        <v>15902.962600000003</v>
      </c>
      <c r="J51" s="114">
        <v>5.0540171018538915</v>
      </c>
      <c r="K51" s="3"/>
    </row>
    <row r="52" spans="1:11" ht="6" customHeight="1">
      <c r="A52" s="189"/>
      <c r="B52" s="189"/>
      <c r="C52" s="189"/>
      <c r="D52" s="189"/>
      <c r="E52" s="189"/>
      <c r="F52" s="189"/>
      <c r="G52" s="189"/>
      <c r="H52" s="189"/>
      <c r="I52" s="189"/>
      <c r="J52" s="189"/>
      <c r="K52" s="3"/>
    </row>
    <row r="53" spans="1:11" ht="15" customHeight="1">
      <c r="A53" s="190" t="s">
        <v>143</v>
      </c>
      <c r="B53" s="190"/>
      <c r="C53" s="190"/>
      <c r="D53" s="190"/>
      <c r="E53" s="190"/>
      <c r="F53" s="190"/>
      <c r="G53" s="190"/>
      <c r="H53" s="190"/>
      <c r="I53" s="190"/>
      <c r="J53" s="190"/>
      <c r="K53" s="3"/>
    </row>
    <row r="54" spans="1:11" ht="15" customHeight="1">
      <c r="A54" s="176" t="s">
        <v>194</v>
      </c>
      <c r="B54" s="176"/>
      <c r="C54" s="176"/>
      <c r="D54" s="176"/>
      <c r="E54" s="176"/>
      <c r="F54" s="176"/>
      <c r="G54" s="176"/>
      <c r="H54" s="176"/>
      <c r="I54" s="176"/>
      <c r="J54" s="176"/>
      <c r="K54" s="3"/>
    </row>
    <row r="55" spans="1:11" ht="15">
      <c r="A55" s="3"/>
      <c r="B55" s="3"/>
      <c r="C55" s="3"/>
      <c r="D55" s="3"/>
      <c r="E55" s="3"/>
      <c r="F55" s="3"/>
      <c r="G55" s="3"/>
      <c r="H55" s="3"/>
      <c r="I55" s="3"/>
      <c r="J55" s="3"/>
      <c r="K55" s="3"/>
    </row>
  </sheetData>
  <sheetProtection/>
  <mergeCells count="9">
    <mergeCell ref="J3:J4"/>
    <mergeCell ref="A2:J2"/>
    <mergeCell ref="A1:J1"/>
    <mergeCell ref="A52:J52"/>
    <mergeCell ref="A54:J54"/>
    <mergeCell ref="A53:J53"/>
    <mergeCell ref="A3:A4"/>
    <mergeCell ref="B3:E3"/>
    <mergeCell ref="F3:I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selection activeCell="L25" sqref="L25"/>
    </sheetView>
  </sheetViews>
  <sheetFormatPr defaultColWidth="11.421875" defaultRowHeight="15"/>
  <cols>
    <col min="1" max="1" width="21.28125" style="1" bestFit="1" customWidth="1"/>
    <col min="2" max="5" width="7.7109375" style="1" customWidth="1"/>
    <col min="6" max="9" width="9.00390625" style="1" bestFit="1" customWidth="1"/>
    <col min="10" max="10" width="7.7109375" style="1" customWidth="1"/>
    <col min="11" max="16384" width="11.421875" style="1" customWidth="1"/>
  </cols>
  <sheetData>
    <row r="1" spans="1:11" ht="15">
      <c r="A1" s="178" t="s">
        <v>231</v>
      </c>
      <c r="B1" s="178"/>
      <c r="C1" s="178"/>
      <c r="D1" s="178"/>
      <c r="E1" s="178"/>
      <c r="F1" s="178"/>
      <c r="G1" s="178"/>
      <c r="H1" s="178"/>
      <c r="I1" s="178"/>
      <c r="J1" s="178"/>
      <c r="K1" s="3"/>
    </row>
    <row r="2" spans="1:11" ht="30" customHeight="1" thickBot="1">
      <c r="A2" s="180" t="s">
        <v>230</v>
      </c>
      <c r="B2" s="180"/>
      <c r="C2" s="180"/>
      <c r="D2" s="180"/>
      <c r="E2" s="180"/>
      <c r="F2" s="180"/>
      <c r="G2" s="180"/>
      <c r="H2" s="180"/>
      <c r="I2" s="180"/>
      <c r="J2" s="180"/>
      <c r="K2" s="6"/>
    </row>
    <row r="3" spans="1:11" ht="24.75" customHeight="1">
      <c r="A3" s="191" t="s">
        <v>222</v>
      </c>
      <c r="B3" s="183" t="s">
        <v>2</v>
      </c>
      <c r="C3" s="184"/>
      <c r="D3" s="184"/>
      <c r="E3" s="184"/>
      <c r="F3" s="183" t="s">
        <v>221</v>
      </c>
      <c r="G3" s="184"/>
      <c r="H3" s="184"/>
      <c r="I3" s="184"/>
      <c r="J3" s="186" t="s">
        <v>183</v>
      </c>
      <c r="K3" s="3"/>
    </row>
    <row r="4" spans="1:11" ht="24.75" customHeight="1">
      <c r="A4" s="193"/>
      <c r="B4" s="143" t="s">
        <v>187</v>
      </c>
      <c r="C4" s="142" t="s">
        <v>188</v>
      </c>
      <c r="D4" s="142" t="s">
        <v>185</v>
      </c>
      <c r="E4" s="142" t="s">
        <v>184</v>
      </c>
      <c r="F4" s="143" t="s">
        <v>187</v>
      </c>
      <c r="G4" s="142" t="s">
        <v>186</v>
      </c>
      <c r="H4" s="142" t="s">
        <v>185</v>
      </c>
      <c r="I4" s="142" t="s">
        <v>184</v>
      </c>
      <c r="J4" s="194"/>
      <c r="K4" s="3"/>
    </row>
    <row r="5" spans="1:11" ht="15">
      <c r="A5" s="138" t="s">
        <v>220</v>
      </c>
      <c r="B5" s="85">
        <v>200</v>
      </c>
      <c r="C5" s="85">
        <v>0</v>
      </c>
      <c r="D5" s="85">
        <v>0</v>
      </c>
      <c r="E5" s="85">
        <v>0</v>
      </c>
      <c r="F5" s="85">
        <v>210</v>
      </c>
      <c r="G5" s="85">
        <v>0</v>
      </c>
      <c r="H5" s="85">
        <v>0</v>
      </c>
      <c r="I5" s="85">
        <v>0</v>
      </c>
      <c r="J5" s="137"/>
      <c r="K5" s="3"/>
    </row>
    <row r="6" spans="1:11" ht="15">
      <c r="A6" s="11" t="s">
        <v>153</v>
      </c>
      <c r="B6" s="136">
        <v>200</v>
      </c>
      <c r="C6" s="136">
        <v>0</v>
      </c>
      <c r="D6" s="136">
        <v>0</v>
      </c>
      <c r="E6" s="136">
        <v>0</v>
      </c>
      <c r="F6" s="136">
        <v>210</v>
      </c>
      <c r="G6" s="136">
        <v>0</v>
      </c>
      <c r="H6" s="136">
        <v>0</v>
      </c>
      <c r="I6" s="136">
        <v>0</v>
      </c>
      <c r="J6" s="139"/>
      <c r="K6" s="3"/>
    </row>
    <row r="7" spans="1:11" ht="15">
      <c r="A7" s="138" t="s">
        <v>219</v>
      </c>
      <c r="B7" s="85">
        <v>185</v>
      </c>
      <c r="C7" s="85">
        <v>0</v>
      </c>
      <c r="D7" s="85">
        <v>0</v>
      </c>
      <c r="E7" s="85">
        <v>0</v>
      </c>
      <c r="F7" s="85">
        <v>13.616</v>
      </c>
      <c r="G7" s="85">
        <v>0</v>
      </c>
      <c r="H7" s="85">
        <v>0</v>
      </c>
      <c r="I7" s="85">
        <v>0</v>
      </c>
      <c r="J7" s="137"/>
      <c r="K7" s="3"/>
    </row>
    <row r="8" spans="1:11" ht="15">
      <c r="A8" s="11" t="s">
        <v>3</v>
      </c>
      <c r="B8" s="136">
        <v>185</v>
      </c>
      <c r="C8" s="136">
        <v>0</v>
      </c>
      <c r="D8" s="136">
        <v>0</v>
      </c>
      <c r="E8" s="136">
        <v>0</v>
      </c>
      <c r="F8" s="136">
        <v>13.616</v>
      </c>
      <c r="G8" s="136">
        <v>0</v>
      </c>
      <c r="H8" s="136">
        <v>0</v>
      </c>
      <c r="I8" s="136">
        <v>0</v>
      </c>
      <c r="J8" s="139"/>
      <c r="K8" s="3"/>
    </row>
    <row r="9" spans="1:11" ht="15">
      <c r="A9" s="138" t="s">
        <v>218</v>
      </c>
      <c r="B9" s="85">
        <v>300</v>
      </c>
      <c r="C9" s="85">
        <v>0</v>
      </c>
      <c r="D9" s="85">
        <v>0</v>
      </c>
      <c r="E9" s="85">
        <v>0</v>
      </c>
      <c r="F9" s="85">
        <v>315</v>
      </c>
      <c r="G9" s="85">
        <v>0</v>
      </c>
      <c r="H9" s="85">
        <v>0</v>
      </c>
      <c r="I9" s="85">
        <v>0</v>
      </c>
      <c r="J9" s="137"/>
      <c r="K9" s="3"/>
    </row>
    <row r="10" spans="1:11" ht="15">
      <c r="A10" s="11" t="s">
        <v>144</v>
      </c>
      <c r="B10" s="136">
        <v>300</v>
      </c>
      <c r="C10" s="136">
        <v>0</v>
      </c>
      <c r="D10" s="136">
        <v>0</v>
      </c>
      <c r="E10" s="136">
        <v>0</v>
      </c>
      <c r="F10" s="136">
        <v>315</v>
      </c>
      <c r="G10" s="136">
        <v>0</v>
      </c>
      <c r="H10" s="136">
        <v>0</v>
      </c>
      <c r="I10" s="136">
        <v>0</v>
      </c>
      <c r="J10" s="139"/>
      <c r="K10" s="3"/>
    </row>
    <row r="11" spans="1:11" ht="15">
      <c r="A11" s="138" t="s">
        <v>217</v>
      </c>
      <c r="B11" s="85">
        <v>757</v>
      </c>
      <c r="C11" s="85">
        <v>348</v>
      </c>
      <c r="D11" s="85">
        <v>310</v>
      </c>
      <c r="E11" s="85">
        <v>353</v>
      </c>
      <c r="F11" s="85">
        <v>2282.63605</v>
      </c>
      <c r="G11" s="85">
        <v>475.45</v>
      </c>
      <c r="H11" s="85">
        <v>370.179</v>
      </c>
      <c r="I11" s="85">
        <v>449.125</v>
      </c>
      <c r="J11" s="137">
        <v>21.326439371223117</v>
      </c>
      <c r="K11" s="3"/>
    </row>
    <row r="12" spans="1:11" ht="15">
      <c r="A12" s="11" t="s">
        <v>229</v>
      </c>
      <c r="B12" s="136">
        <v>0</v>
      </c>
      <c r="C12" s="136">
        <v>0</v>
      </c>
      <c r="D12" s="136">
        <v>0</v>
      </c>
      <c r="E12" s="136">
        <v>0</v>
      </c>
      <c r="F12" s="136">
        <v>0</v>
      </c>
      <c r="G12" s="136">
        <v>0</v>
      </c>
      <c r="H12" s="136">
        <v>0</v>
      </c>
      <c r="I12" s="136">
        <v>0</v>
      </c>
      <c r="J12" s="139"/>
      <c r="K12" s="3"/>
    </row>
    <row r="13" spans="1:11" ht="15">
      <c r="A13" s="12" t="s">
        <v>216</v>
      </c>
      <c r="B13" s="134">
        <v>291</v>
      </c>
      <c r="C13" s="134">
        <v>46</v>
      </c>
      <c r="D13" s="134">
        <v>68</v>
      </c>
      <c r="E13" s="134">
        <v>68</v>
      </c>
      <c r="F13" s="134">
        <v>1633.98605</v>
      </c>
      <c r="G13" s="134">
        <v>45.7</v>
      </c>
      <c r="H13" s="134">
        <v>61.304</v>
      </c>
      <c r="I13" s="134">
        <v>66.2</v>
      </c>
      <c r="J13" s="133">
        <v>7.986428291791725</v>
      </c>
      <c r="K13" s="3"/>
    </row>
    <row r="14" spans="1:11" ht="15">
      <c r="A14" s="11" t="s">
        <v>215</v>
      </c>
      <c r="B14" s="136">
        <v>108</v>
      </c>
      <c r="C14" s="136">
        <v>22</v>
      </c>
      <c r="D14" s="136">
        <v>49</v>
      </c>
      <c r="E14" s="136">
        <v>23</v>
      </c>
      <c r="F14" s="136">
        <v>162</v>
      </c>
      <c r="G14" s="136">
        <v>21.75</v>
      </c>
      <c r="H14" s="136">
        <v>49</v>
      </c>
      <c r="I14" s="136">
        <v>23</v>
      </c>
      <c r="J14" s="135">
        <v>-53.06122448979591</v>
      </c>
      <c r="K14" s="3"/>
    </row>
    <row r="15" spans="1:11" ht="15">
      <c r="A15" s="12" t="s">
        <v>166</v>
      </c>
      <c r="B15" s="134">
        <v>85</v>
      </c>
      <c r="C15" s="134">
        <v>120</v>
      </c>
      <c r="D15" s="134">
        <v>60</v>
      </c>
      <c r="E15" s="134">
        <v>52</v>
      </c>
      <c r="F15" s="134">
        <v>126.75</v>
      </c>
      <c r="G15" s="134">
        <v>210</v>
      </c>
      <c r="H15" s="134">
        <v>90</v>
      </c>
      <c r="I15" s="134">
        <v>76.625</v>
      </c>
      <c r="J15" s="133">
        <v>-14.861111111111114</v>
      </c>
      <c r="K15" s="3"/>
    </row>
    <row r="16" spans="1:11" ht="15">
      <c r="A16" s="11" t="s">
        <v>214</v>
      </c>
      <c r="B16" s="136">
        <v>43</v>
      </c>
      <c r="C16" s="136">
        <v>56</v>
      </c>
      <c r="D16" s="136">
        <v>60</v>
      </c>
      <c r="E16" s="136">
        <v>97</v>
      </c>
      <c r="F16" s="136">
        <v>42.5</v>
      </c>
      <c r="G16" s="136">
        <v>42</v>
      </c>
      <c r="H16" s="136">
        <v>60</v>
      </c>
      <c r="I16" s="136">
        <v>113.8</v>
      </c>
      <c r="J16" s="135">
        <v>89.66666666666667</v>
      </c>
      <c r="K16" s="3"/>
    </row>
    <row r="17" spans="1:11" ht="15">
      <c r="A17" s="12" t="s">
        <v>213</v>
      </c>
      <c r="B17" s="134">
        <v>230</v>
      </c>
      <c r="C17" s="134">
        <v>104</v>
      </c>
      <c r="D17" s="134">
        <v>73</v>
      </c>
      <c r="E17" s="134">
        <v>113</v>
      </c>
      <c r="F17" s="134">
        <v>317.4</v>
      </c>
      <c r="G17" s="134">
        <v>156</v>
      </c>
      <c r="H17" s="134">
        <v>109.875</v>
      </c>
      <c r="I17" s="134">
        <v>169.5</v>
      </c>
      <c r="J17" s="133">
        <v>54.266211604095574</v>
      </c>
      <c r="K17" s="3"/>
    </row>
    <row r="18" spans="1:11" ht="15">
      <c r="A18" s="141" t="s">
        <v>211</v>
      </c>
      <c r="B18" s="85">
        <v>2510</v>
      </c>
      <c r="C18" s="85">
        <v>1965</v>
      </c>
      <c r="D18" s="85">
        <v>1337</v>
      </c>
      <c r="E18" s="85">
        <v>1581</v>
      </c>
      <c r="F18" s="85">
        <v>2525.8250000000003</v>
      </c>
      <c r="G18" s="85">
        <v>3025.1</v>
      </c>
      <c r="H18" s="85">
        <v>1164.25</v>
      </c>
      <c r="I18" s="85">
        <v>2048.85</v>
      </c>
      <c r="J18" s="137">
        <v>75.98024479278504</v>
      </c>
      <c r="K18" s="3"/>
    </row>
    <row r="19" spans="1:11" ht="15">
      <c r="A19" s="11" t="s">
        <v>173</v>
      </c>
      <c r="B19" s="136">
        <v>1210</v>
      </c>
      <c r="C19" s="136">
        <v>650</v>
      </c>
      <c r="D19" s="136">
        <v>425</v>
      </c>
      <c r="E19" s="136">
        <v>480</v>
      </c>
      <c r="F19" s="136">
        <v>1095</v>
      </c>
      <c r="G19" s="136">
        <v>925.0000000000001</v>
      </c>
      <c r="H19" s="136">
        <v>372.5</v>
      </c>
      <c r="I19" s="136">
        <v>624</v>
      </c>
      <c r="J19" s="135">
        <v>67.51677852348993</v>
      </c>
      <c r="K19" s="3"/>
    </row>
    <row r="20" spans="1:11" ht="15">
      <c r="A20" s="12" t="s">
        <v>172</v>
      </c>
      <c r="B20" s="134">
        <v>375</v>
      </c>
      <c r="C20" s="134">
        <v>525</v>
      </c>
      <c r="D20" s="134">
        <v>380</v>
      </c>
      <c r="E20" s="134">
        <v>450</v>
      </c>
      <c r="F20" s="134">
        <v>472.5</v>
      </c>
      <c r="G20" s="134">
        <v>735</v>
      </c>
      <c r="H20" s="134">
        <v>370</v>
      </c>
      <c r="I20" s="134">
        <v>607</v>
      </c>
      <c r="J20" s="133">
        <v>64.05405405405405</v>
      </c>
      <c r="K20" s="3"/>
    </row>
    <row r="21" spans="1:11" ht="15">
      <c r="A21" s="11" t="s">
        <v>177</v>
      </c>
      <c r="B21" s="136">
        <v>35</v>
      </c>
      <c r="C21" s="136">
        <v>70</v>
      </c>
      <c r="D21" s="136">
        <v>42</v>
      </c>
      <c r="E21" s="136">
        <v>37</v>
      </c>
      <c r="F21" s="136">
        <v>43.4</v>
      </c>
      <c r="G21" s="136">
        <v>91</v>
      </c>
      <c r="H21" s="136">
        <v>33</v>
      </c>
      <c r="I21" s="136">
        <v>45.6</v>
      </c>
      <c r="J21" s="135">
        <v>38.18181818181819</v>
      </c>
      <c r="K21" s="3"/>
    </row>
    <row r="22" spans="1:11" ht="15">
      <c r="A22" s="12" t="s">
        <v>175</v>
      </c>
      <c r="B22" s="134">
        <v>80</v>
      </c>
      <c r="C22" s="134">
        <v>60</v>
      </c>
      <c r="D22" s="134">
        <v>72</v>
      </c>
      <c r="E22" s="134">
        <v>95</v>
      </c>
      <c r="F22" s="134">
        <v>78.8</v>
      </c>
      <c r="G22" s="134">
        <v>75</v>
      </c>
      <c r="H22" s="134">
        <v>63.75</v>
      </c>
      <c r="I22" s="134">
        <v>123.5</v>
      </c>
      <c r="J22" s="133">
        <v>93.72549019607843</v>
      </c>
      <c r="K22" s="3"/>
    </row>
    <row r="23" spans="1:11" ht="15">
      <c r="A23" s="11" t="s">
        <v>178</v>
      </c>
      <c r="B23" s="136">
        <v>120</v>
      </c>
      <c r="C23" s="136">
        <v>75</v>
      </c>
      <c r="D23" s="136">
        <v>38</v>
      </c>
      <c r="E23" s="136">
        <v>40</v>
      </c>
      <c r="F23" s="136">
        <v>101.625</v>
      </c>
      <c r="G23" s="136">
        <v>97.5</v>
      </c>
      <c r="H23" s="136">
        <v>30.75</v>
      </c>
      <c r="I23" s="136">
        <v>49.5</v>
      </c>
      <c r="J23" s="135">
        <v>60.97560975609757</v>
      </c>
      <c r="K23" s="3"/>
    </row>
    <row r="24" spans="1:11" ht="15">
      <c r="A24" s="12" t="s">
        <v>174</v>
      </c>
      <c r="B24" s="134">
        <v>45</v>
      </c>
      <c r="C24" s="134">
        <v>135</v>
      </c>
      <c r="D24" s="134">
        <v>52</v>
      </c>
      <c r="E24" s="134">
        <v>80</v>
      </c>
      <c r="F24" s="134">
        <v>58.5</v>
      </c>
      <c r="G24" s="134">
        <v>525.5999999999999</v>
      </c>
      <c r="H24" s="134">
        <v>43.75</v>
      </c>
      <c r="I24" s="134">
        <v>104</v>
      </c>
      <c r="J24" s="133">
        <v>137.71428571428572</v>
      </c>
      <c r="K24" s="3"/>
    </row>
    <row r="25" spans="1:11" ht="15">
      <c r="A25" s="11" t="s">
        <v>210</v>
      </c>
      <c r="B25" s="136">
        <v>40</v>
      </c>
      <c r="C25" s="136">
        <v>70</v>
      </c>
      <c r="D25" s="136">
        <v>51</v>
      </c>
      <c r="E25" s="136">
        <v>50</v>
      </c>
      <c r="F25" s="136">
        <v>48.8</v>
      </c>
      <c r="G25" s="136">
        <v>99</v>
      </c>
      <c r="H25" s="136">
        <v>37.5</v>
      </c>
      <c r="I25" s="136">
        <v>62</v>
      </c>
      <c r="J25" s="135">
        <v>65.33333333333333</v>
      </c>
      <c r="K25" s="3"/>
    </row>
    <row r="26" spans="1:11" ht="15">
      <c r="A26" s="12" t="s">
        <v>176</v>
      </c>
      <c r="B26" s="134">
        <v>450</v>
      </c>
      <c r="C26" s="134">
        <v>235</v>
      </c>
      <c r="D26" s="134">
        <v>150</v>
      </c>
      <c r="E26" s="134">
        <v>185</v>
      </c>
      <c r="F26" s="134">
        <v>437</v>
      </c>
      <c r="G26" s="134">
        <v>299.5</v>
      </c>
      <c r="H26" s="134">
        <v>135</v>
      </c>
      <c r="I26" s="134">
        <v>234.5</v>
      </c>
      <c r="J26" s="133">
        <v>73.7037037037037</v>
      </c>
      <c r="K26" s="3"/>
    </row>
    <row r="27" spans="1:11" ht="15">
      <c r="A27" s="11" t="s">
        <v>180</v>
      </c>
      <c r="B27" s="136">
        <v>60</v>
      </c>
      <c r="C27" s="136">
        <v>45</v>
      </c>
      <c r="D27" s="136">
        <v>60</v>
      </c>
      <c r="E27" s="136">
        <v>90</v>
      </c>
      <c r="F27" s="136">
        <v>73.8</v>
      </c>
      <c r="G27" s="136">
        <v>54</v>
      </c>
      <c r="H27" s="136">
        <v>44.25</v>
      </c>
      <c r="I27" s="136">
        <v>117</v>
      </c>
      <c r="J27" s="135">
        <v>164.40677966101697</v>
      </c>
      <c r="K27" s="3"/>
    </row>
    <row r="28" spans="1:11" ht="15">
      <c r="A28" s="12" t="s">
        <v>179</v>
      </c>
      <c r="B28" s="134">
        <v>80</v>
      </c>
      <c r="C28" s="134">
        <v>85</v>
      </c>
      <c r="D28" s="134">
        <v>54</v>
      </c>
      <c r="E28" s="134">
        <v>60</v>
      </c>
      <c r="F28" s="134">
        <v>98.4</v>
      </c>
      <c r="G28" s="134">
        <v>105.5</v>
      </c>
      <c r="H28" s="134">
        <v>27</v>
      </c>
      <c r="I28" s="134">
        <v>75</v>
      </c>
      <c r="J28" s="133">
        <v>177.77777777777777</v>
      </c>
      <c r="K28" s="3"/>
    </row>
    <row r="29" spans="1:11" ht="15">
      <c r="A29" s="11" t="s">
        <v>208</v>
      </c>
      <c r="B29" s="136">
        <v>15</v>
      </c>
      <c r="C29" s="136">
        <v>15</v>
      </c>
      <c r="D29" s="136">
        <v>13</v>
      </c>
      <c r="E29" s="136">
        <v>14</v>
      </c>
      <c r="F29" s="136">
        <v>18</v>
      </c>
      <c r="G29" s="136">
        <v>18</v>
      </c>
      <c r="H29" s="136">
        <v>6.75</v>
      </c>
      <c r="I29" s="136">
        <v>6.75</v>
      </c>
      <c r="J29" s="135">
        <v>0</v>
      </c>
      <c r="K29" s="3"/>
    </row>
    <row r="30" spans="1:11" ht="15">
      <c r="A30" s="140" t="s">
        <v>207</v>
      </c>
      <c r="B30" s="85">
        <v>2875</v>
      </c>
      <c r="C30" s="85">
        <v>2865</v>
      </c>
      <c r="D30" s="85">
        <v>2638</v>
      </c>
      <c r="E30" s="85">
        <v>2740</v>
      </c>
      <c r="F30" s="85">
        <v>6906.329600000001</v>
      </c>
      <c r="G30" s="85">
        <v>7081.0075000000015</v>
      </c>
      <c r="H30" s="85">
        <v>6396.2300000000005</v>
      </c>
      <c r="I30" s="85">
        <v>6534.281999999999</v>
      </c>
      <c r="J30" s="137">
        <v>2.15833389355915</v>
      </c>
      <c r="K30" s="3"/>
    </row>
    <row r="31" spans="1:11" ht="15">
      <c r="A31" s="11" t="s">
        <v>161</v>
      </c>
      <c r="B31" s="136">
        <v>48</v>
      </c>
      <c r="C31" s="136">
        <v>5</v>
      </c>
      <c r="D31" s="136">
        <v>13</v>
      </c>
      <c r="E31" s="136">
        <v>0</v>
      </c>
      <c r="F31" s="136">
        <v>69.84</v>
      </c>
      <c r="G31" s="136">
        <v>6.150000000000001</v>
      </c>
      <c r="H31" s="136">
        <v>12</v>
      </c>
      <c r="I31" s="136">
        <v>0</v>
      </c>
      <c r="J31" s="135">
        <v>-100</v>
      </c>
      <c r="K31" s="3"/>
    </row>
    <row r="32" spans="1:11" ht="15">
      <c r="A32" s="12" t="s">
        <v>206</v>
      </c>
      <c r="B32" s="134">
        <v>160</v>
      </c>
      <c r="C32" s="134">
        <v>130</v>
      </c>
      <c r="D32" s="134">
        <v>165</v>
      </c>
      <c r="E32" s="134">
        <v>125</v>
      </c>
      <c r="F32" s="134">
        <v>271.40000000000003</v>
      </c>
      <c r="G32" s="134">
        <v>216.20000000000002</v>
      </c>
      <c r="H32" s="134">
        <v>303.6</v>
      </c>
      <c r="I32" s="134">
        <v>211.60000000000002</v>
      </c>
      <c r="J32" s="133">
        <v>-30.303030303030297</v>
      </c>
      <c r="K32" s="3"/>
    </row>
    <row r="33" spans="1:11" ht="15">
      <c r="A33" s="11" t="s">
        <v>205</v>
      </c>
      <c r="B33" s="136">
        <v>250</v>
      </c>
      <c r="C33" s="136">
        <v>200</v>
      </c>
      <c r="D33" s="136">
        <v>175</v>
      </c>
      <c r="E33" s="136">
        <v>175</v>
      </c>
      <c r="F33" s="136">
        <v>345</v>
      </c>
      <c r="G33" s="136">
        <v>288.31999999999994</v>
      </c>
      <c r="H33" s="136">
        <v>233.09999999999997</v>
      </c>
      <c r="I33" s="136">
        <v>241.49999999999997</v>
      </c>
      <c r="J33" s="135">
        <v>3.603603603603611</v>
      </c>
      <c r="K33" s="3"/>
    </row>
    <row r="34" spans="1:11" ht="15">
      <c r="A34" s="12" t="s">
        <v>162</v>
      </c>
      <c r="B34" s="134">
        <v>575</v>
      </c>
      <c r="C34" s="134">
        <v>675</v>
      </c>
      <c r="D34" s="134">
        <v>550</v>
      </c>
      <c r="E34" s="134">
        <v>450</v>
      </c>
      <c r="F34" s="134">
        <v>1251.0000000000002</v>
      </c>
      <c r="G34" s="134">
        <v>1096.6</v>
      </c>
      <c r="H34" s="134">
        <v>1020</v>
      </c>
      <c r="I34" s="134">
        <v>835</v>
      </c>
      <c r="J34" s="133">
        <v>-18.137254901960787</v>
      </c>
      <c r="K34" s="3"/>
    </row>
    <row r="35" spans="1:11" ht="15">
      <c r="A35" s="11" t="s">
        <v>228</v>
      </c>
      <c r="B35" s="136">
        <v>30</v>
      </c>
      <c r="C35" s="136">
        <v>35</v>
      </c>
      <c r="D35" s="136">
        <v>60</v>
      </c>
      <c r="E35" s="136">
        <v>45</v>
      </c>
      <c r="F35" s="136">
        <v>90.00000000000001</v>
      </c>
      <c r="G35" s="136">
        <v>77.00000000000003</v>
      </c>
      <c r="H35" s="136">
        <v>165.6</v>
      </c>
      <c r="I35" s="136">
        <v>124.19999999999999</v>
      </c>
      <c r="J35" s="135">
        <v>-25</v>
      </c>
      <c r="K35" s="3"/>
    </row>
    <row r="36" spans="1:11" ht="15">
      <c r="A36" s="12" t="s">
        <v>203</v>
      </c>
      <c r="B36" s="134">
        <v>130</v>
      </c>
      <c r="C36" s="134">
        <v>145</v>
      </c>
      <c r="D36" s="134">
        <v>175</v>
      </c>
      <c r="E36" s="134">
        <v>125</v>
      </c>
      <c r="F36" s="134">
        <v>390</v>
      </c>
      <c r="G36" s="134">
        <v>385.00000000000006</v>
      </c>
      <c r="H36" s="134">
        <v>295.5</v>
      </c>
      <c r="I36" s="134">
        <v>302.1</v>
      </c>
      <c r="J36" s="133">
        <v>2.233502538071064</v>
      </c>
      <c r="K36" s="3"/>
    </row>
    <row r="37" spans="1:11" ht="15">
      <c r="A37" s="11" t="s">
        <v>202</v>
      </c>
      <c r="B37" s="136">
        <v>0</v>
      </c>
      <c r="C37" s="136">
        <v>0</v>
      </c>
      <c r="D37" s="136">
        <v>0</v>
      </c>
      <c r="E37" s="136">
        <v>0</v>
      </c>
      <c r="F37" s="136">
        <v>0</v>
      </c>
      <c r="G37" s="136">
        <v>0</v>
      </c>
      <c r="H37" s="136">
        <v>0</v>
      </c>
      <c r="I37" s="136">
        <v>0</v>
      </c>
      <c r="J37" s="139"/>
      <c r="K37" s="3"/>
    </row>
    <row r="38" spans="1:11" ht="15">
      <c r="A38" s="12" t="s">
        <v>201</v>
      </c>
      <c r="B38" s="134">
        <v>1682</v>
      </c>
      <c r="C38" s="134">
        <v>1675</v>
      </c>
      <c r="D38" s="134">
        <v>1500</v>
      </c>
      <c r="E38" s="134">
        <v>1820</v>
      </c>
      <c r="F38" s="134">
        <v>4489.0896</v>
      </c>
      <c r="G38" s="134">
        <v>5011.737500000001</v>
      </c>
      <c r="H38" s="134">
        <v>4366.43</v>
      </c>
      <c r="I38" s="134">
        <v>4819.882</v>
      </c>
      <c r="J38" s="133">
        <v>10.38495979553089</v>
      </c>
      <c r="K38" s="3"/>
    </row>
    <row r="39" spans="1:11" ht="15">
      <c r="A39" s="138" t="s">
        <v>200</v>
      </c>
      <c r="B39" s="85">
        <v>1554.5</v>
      </c>
      <c r="C39" s="85">
        <v>3746</v>
      </c>
      <c r="D39" s="85">
        <v>1846</v>
      </c>
      <c r="E39" s="85">
        <v>1196</v>
      </c>
      <c r="F39" s="85">
        <v>3528.2940000000003</v>
      </c>
      <c r="G39" s="85">
        <v>13295.820000000002</v>
      </c>
      <c r="H39" s="85">
        <v>4239.4349999999995</v>
      </c>
      <c r="I39" s="85">
        <v>2586.5</v>
      </c>
      <c r="J39" s="137">
        <v>-38.98951157406587</v>
      </c>
      <c r="K39" s="3"/>
    </row>
    <row r="40" spans="1:11" ht="15">
      <c r="A40" s="11" t="s">
        <v>154</v>
      </c>
      <c r="B40" s="136">
        <v>812</v>
      </c>
      <c r="C40" s="136">
        <v>1198</v>
      </c>
      <c r="D40" s="136">
        <v>1090</v>
      </c>
      <c r="E40" s="136">
        <v>850</v>
      </c>
      <c r="F40" s="136">
        <v>1644.7940000000003</v>
      </c>
      <c r="G40" s="136">
        <v>2564.46</v>
      </c>
      <c r="H40" s="136">
        <v>1475.955</v>
      </c>
      <c r="I40" s="136">
        <v>1844.5</v>
      </c>
      <c r="J40" s="135">
        <v>24.96993472023199</v>
      </c>
      <c r="K40" s="3"/>
    </row>
    <row r="41" spans="1:11" ht="15">
      <c r="A41" s="12" t="s">
        <v>199</v>
      </c>
      <c r="B41" s="134">
        <v>83</v>
      </c>
      <c r="C41" s="134">
        <v>305</v>
      </c>
      <c r="D41" s="134">
        <v>0</v>
      </c>
      <c r="E41" s="134">
        <v>0</v>
      </c>
      <c r="F41" s="134">
        <v>83</v>
      </c>
      <c r="G41" s="134">
        <v>1271.8</v>
      </c>
      <c r="H41" s="134">
        <v>0</v>
      </c>
      <c r="I41" s="134">
        <v>0</v>
      </c>
      <c r="J41" s="133"/>
      <c r="K41" s="3"/>
    </row>
    <row r="42" spans="1:11" ht="15">
      <c r="A42" s="11" t="s">
        <v>157</v>
      </c>
      <c r="B42" s="136">
        <v>150</v>
      </c>
      <c r="C42" s="136">
        <v>0</v>
      </c>
      <c r="D42" s="136">
        <v>35</v>
      </c>
      <c r="E42" s="136">
        <v>25</v>
      </c>
      <c r="F42" s="136">
        <v>300</v>
      </c>
      <c r="G42" s="136">
        <v>0</v>
      </c>
      <c r="H42" s="136">
        <v>56</v>
      </c>
      <c r="I42" s="136">
        <v>50</v>
      </c>
      <c r="J42" s="135">
        <v>-10.71428571428571</v>
      </c>
      <c r="K42" s="3"/>
    </row>
    <row r="43" spans="1:11" ht="15">
      <c r="A43" s="12" t="s">
        <v>227</v>
      </c>
      <c r="B43" s="134">
        <v>406</v>
      </c>
      <c r="C43" s="134">
        <v>2213</v>
      </c>
      <c r="D43" s="134">
        <v>624</v>
      </c>
      <c r="E43" s="134">
        <v>241</v>
      </c>
      <c r="F43" s="134">
        <v>1391</v>
      </c>
      <c r="G43" s="134">
        <v>9402.560000000001</v>
      </c>
      <c r="H43" s="134">
        <v>2416.4799999999996</v>
      </c>
      <c r="I43" s="134">
        <v>532</v>
      </c>
      <c r="J43" s="133">
        <v>-77.98450638945904</v>
      </c>
      <c r="K43" s="3"/>
    </row>
    <row r="44" spans="1:11" ht="15">
      <c r="A44" s="11" t="s">
        <v>148</v>
      </c>
      <c r="B44" s="136">
        <v>103.5</v>
      </c>
      <c r="C44" s="136">
        <v>30</v>
      </c>
      <c r="D44" s="136">
        <v>97</v>
      </c>
      <c r="E44" s="136">
        <v>80</v>
      </c>
      <c r="F44" s="136">
        <v>109.5</v>
      </c>
      <c r="G44" s="136">
        <v>57</v>
      </c>
      <c r="H44" s="136">
        <v>291</v>
      </c>
      <c r="I44" s="136">
        <v>160</v>
      </c>
      <c r="J44" s="135">
        <v>-45.01718213058419</v>
      </c>
      <c r="K44" s="3"/>
    </row>
    <row r="45" spans="1:11" ht="15">
      <c r="A45" s="138" t="s">
        <v>197</v>
      </c>
      <c r="B45" s="85">
        <v>424</v>
      </c>
      <c r="C45" s="85">
        <v>268</v>
      </c>
      <c r="D45" s="85">
        <v>248</v>
      </c>
      <c r="E45" s="85">
        <v>364</v>
      </c>
      <c r="F45" s="85">
        <v>695.75</v>
      </c>
      <c r="G45" s="85">
        <v>469.75</v>
      </c>
      <c r="H45" s="85">
        <v>408.27</v>
      </c>
      <c r="I45" s="85">
        <v>513.65</v>
      </c>
      <c r="J45" s="137">
        <v>25.811350331888217</v>
      </c>
      <c r="K45" s="3"/>
    </row>
    <row r="46" spans="1:11" ht="15">
      <c r="A46" s="11" t="s">
        <v>226</v>
      </c>
      <c r="B46" s="136">
        <v>50</v>
      </c>
      <c r="C46" s="136">
        <v>45</v>
      </c>
      <c r="D46" s="136">
        <v>45</v>
      </c>
      <c r="E46" s="136">
        <v>45</v>
      </c>
      <c r="F46" s="136">
        <v>75</v>
      </c>
      <c r="G46" s="136">
        <v>67.5</v>
      </c>
      <c r="H46" s="136">
        <v>47.82</v>
      </c>
      <c r="I46" s="136">
        <v>42.900000000000006</v>
      </c>
      <c r="J46" s="135">
        <v>-10.288582183186945</v>
      </c>
      <c r="K46" s="3"/>
    </row>
    <row r="47" spans="1:11" ht="15">
      <c r="A47" s="12" t="s">
        <v>195</v>
      </c>
      <c r="B47" s="134">
        <v>170</v>
      </c>
      <c r="C47" s="134">
        <v>55</v>
      </c>
      <c r="D47" s="134">
        <v>75</v>
      </c>
      <c r="E47" s="134">
        <v>205</v>
      </c>
      <c r="F47" s="134">
        <v>297.5</v>
      </c>
      <c r="G47" s="134">
        <v>98.5</v>
      </c>
      <c r="H47" s="134">
        <v>158.7</v>
      </c>
      <c r="I47" s="134">
        <v>318.75</v>
      </c>
      <c r="J47" s="133">
        <v>100.85066162570891</v>
      </c>
      <c r="K47" s="3"/>
    </row>
    <row r="48" spans="1:11" ht="15">
      <c r="A48" s="11" t="s">
        <v>147</v>
      </c>
      <c r="B48" s="136">
        <v>170</v>
      </c>
      <c r="C48" s="136">
        <v>155</v>
      </c>
      <c r="D48" s="136">
        <v>110</v>
      </c>
      <c r="E48" s="136">
        <v>100</v>
      </c>
      <c r="F48" s="136">
        <v>246</v>
      </c>
      <c r="G48" s="136">
        <v>271.25</v>
      </c>
      <c r="H48" s="136">
        <v>157.25</v>
      </c>
      <c r="I48" s="136">
        <v>117.5</v>
      </c>
      <c r="J48" s="135">
        <v>-25.27821939586645</v>
      </c>
      <c r="K48" s="3"/>
    </row>
    <row r="49" spans="1:11" ht="15">
      <c r="A49" s="12" t="s">
        <v>146</v>
      </c>
      <c r="B49" s="134">
        <v>34</v>
      </c>
      <c r="C49" s="134">
        <v>13</v>
      </c>
      <c r="D49" s="134">
        <v>18</v>
      </c>
      <c r="E49" s="134">
        <v>14</v>
      </c>
      <c r="F49" s="134">
        <v>77.25000000000001</v>
      </c>
      <c r="G49" s="134">
        <v>32.5</v>
      </c>
      <c r="H49" s="134">
        <v>44.5</v>
      </c>
      <c r="I49" s="134">
        <v>34.5</v>
      </c>
      <c r="J49" s="133">
        <v>-22.47191011235955</v>
      </c>
      <c r="K49" s="3"/>
    </row>
    <row r="50" spans="1:11" ht="15">
      <c r="A50" s="132" t="s">
        <v>225</v>
      </c>
      <c r="B50" s="85">
        <v>8805.5</v>
      </c>
      <c r="C50" s="85">
        <v>9192</v>
      </c>
      <c r="D50" s="85">
        <v>6379</v>
      </c>
      <c r="E50" s="85">
        <v>6234</v>
      </c>
      <c r="F50" s="85">
        <v>16477.45065</v>
      </c>
      <c r="G50" s="85">
        <v>24347.127500000002</v>
      </c>
      <c r="H50" s="85">
        <v>12578.364000000001</v>
      </c>
      <c r="I50" s="85">
        <v>12132.407</v>
      </c>
      <c r="J50" s="131">
        <v>-3.5454292784022012</v>
      </c>
      <c r="K50" s="3"/>
    </row>
    <row r="51" spans="1:11" ht="6" customHeight="1">
      <c r="A51" s="189"/>
      <c r="B51" s="189"/>
      <c r="C51" s="189"/>
      <c r="D51" s="189"/>
      <c r="E51" s="189"/>
      <c r="F51" s="189"/>
      <c r="G51" s="189"/>
      <c r="H51" s="189"/>
      <c r="I51" s="189"/>
      <c r="J51" s="189"/>
      <c r="K51" s="3"/>
    </row>
    <row r="52" spans="1:11" ht="15" customHeight="1">
      <c r="A52" s="190" t="s">
        <v>143</v>
      </c>
      <c r="B52" s="190"/>
      <c r="C52" s="190"/>
      <c r="D52" s="190"/>
      <c r="E52" s="190"/>
      <c r="F52" s="190"/>
      <c r="G52" s="190"/>
      <c r="H52" s="190"/>
      <c r="I52" s="190"/>
      <c r="J52" s="190"/>
      <c r="K52" s="3"/>
    </row>
    <row r="53" spans="1:11" ht="15" customHeight="1">
      <c r="A53" s="176" t="s">
        <v>194</v>
      </c>
      <c r="B53" s="176"/>
      <c r="C53" s="176"/>
      <c r="D53" s="176"/>
      <c r="E53" s="176"/>
      <c r="F53" s="176"/>
      <c r="G53" s="176"/>
      <c r="H53" s="176"/>
      <c r="I53" s="176"/>
      <c r="J53" s="176"/>
      <c r="K53" s="3"/>
    </row>
    <row r="54" spans="1:11" ht="15">
      <c r="A54" s="3"/>
      <c r="B54" s="3"/>
      <c r="C54" s="3"/>
      <c r="D54" s="3"/>
      <c r="E54" s="3"/>
      <c r="F54" s="3"/>
      <c r="G54" s="3"/>
      <c r="H54" s="3"/>
      <c r="I54" s="3"/>
      <c r="J54" s="3"/>
      <c r="K54" s="3"/>
    </row>
  </sheetData>
  <sheetProtection/>
  <mergeCells count="9">
    <mergeCell ref="A51:J51"/>
    <mergeCell ref="A52:J52"/>
    <mergeCell ref="A53:J53"/>
    <mergeCell ref="A1:J1"/>
    <mergeCell ref="A2:J2"/>
    <mergeCell ref="A3:A4"/>
    <mergeCell ref="B3:E3"/>
    <mergeCell ref="F3:I3"/>
    <mergeCell ref="J3:J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82"/>
  <sheetViews>
    <sheetView zoomScalePageLayoutView="0" workbookViewId="0" topLeftCell="A1">
      <selection activeCell="L36" sqref="L36"/>
    </sheetView>
  </sheetViews>
  <sheetFormatPr defaultColWidth="11.421875" defaultRowHeight="15"/>
  <cols>
    <col min="1" max="1" width="14.28125" style="1" customWidth="1"/>
    <col min="2" max="2" width="10.28125" style="1" bestFit="1" customWidth="1"/>
    <col min="3" max="3" width="18.00390625" style="1" bestFit="1" customWidth="1"/>
    <col min="4" max="7" width="8.8515625" style="1" bestFit="1" customWidth="1"/>
    <col min="8" max="8" width="8.28125" style="1" bestFit="1" customWidth="1"/>
    <col min="9" max="9" width="9.7109375" style="1" customWidth="1"/>
    <col min="10" max="16384" width="11.421875" style="1" customWidth="1"/>
  </cols>
  <sheetData>
    <row r="1" spans="1:10" ht="15">
      <c r="A1" s="178" t="s">
        <v>279</v>
      </c>
      <c r="B1" s="178"/>
      <c r="C1" s="178"/>
      <c r="D1" s="178"/>
      <c r="E1" s="178"/>
      <c r="F1" s="178"/>
      <c r="G1" s="178"/>
      <c r="H1" s="178"/>
      <c r="I1" s="178"/>
      <c r="J1" s="3"/>
    </row>
    <row r="2" spans="1:10" ht="30" customHeight="1">
      <c r="A2" s="180" t="s">
        <v>278</v>
      </c>
      <c r="B2" s="180"/>
      <c r="C2" s="180"/>
      <c r="D2" s="180"/>
      <c r="E2" s="180"/>
      <c r="F2" s="180"/>
      <c r="G2" s="180"/>
      <c r="H2" s="180"/>
      <c r="I2" s="180"/>
      <c r="J2" s="6"/>
    </row>
    <row r="3" spans="1:10" ht="15" customHeight="1">
      <c r="A3" s="180" t="s">
        <v>277</v>
      </c>
      <c r="B3" s="180"/>
      <c r="C3" s="180"/>
      <c r="D3" s="180"/>
      <c r="E3" s="180"/>
      <c r="F3" s="180"/>
      <c r="G3" s="180"/>
      <c r="H3" s="180"/>
      <c r="I3" s="180"/>
      <c r="J3" s="6"/>
    </row>
    <row r="4" spans="1:10" ht="34.5" customHeight="1">
      <c r="A4" s="24" t="s">
        <v>276</v>
      </c>
      <c r="B4" s="46" t="s">
        <v>5</v>
      </c>
      <c r="C4" s="46" t="s">
        <v>275</v>
      </c>
      <c r="D4" s="46" t="s">
        <v>187</v>
      </c>
      <c r="E4" s="46" t="s">
        <v>188</v>
      </c>
      <c r="F4" s="46" t="s">
        <v>185</v>
      </c>
      <c r="G4" s="46" t="s">
        <v>274</v>
      </c>
      <c r="H4" s="45" t="s">
        <v>183</v>
      </c>
      <c r="I4" s="45" t="s">
        <v>182</v>
      </c>
      <c r="J4" s="3"/>
    </row>
    <row r="5" spans="1:10" ht="15">
      <c r="A5" s="154" t="s">
        <v>205</v>
      </c>
      <c r="B5" s="153" t="s">
        <v>164</v>
      </c>
      <c r="C5" s="153" t="s">
        <v>162</v>
      </c>
      <c r="D5" s="152">
        <v>4360.715625</v>
      </c>
      <c r="E5" s="152">
        <v>7039.659375</v>
      </c>
      <c r="F5" s="152">
        <v>6190.6</v>
      </c>
      <c r="G5" s="152">
        <v>4176.840625</v>
      </c>
      <c r="H5" s="88">
        <v>-32.529308548444426</v>
      </c>
      <c r="I5" s="88">
        <v>0.8582661013556216</v>
      </c>
      <c r="J5" s="3"/>
    </row>
    <row r="6" spans="1:10" ht="15">
      <c r="A6" s="157" t="s">
        <v>205</v>
      </c>
      <c r="B6" s="156" t="s">
        <v>164</v>
      </c>
      <c r="C6" s="156" t="s">
        <v>205</v>
      </c>
      <c r="D6" s="155">
        <v>29863.32</v>
      </c>
      <c r="E6" s="155">
        <v>49694.615625000006</v>
      </c>
      <c r="F6" s="155">
        <v>36595.668750000004</v>
      </c>
      <c r="G6" s="155">
        <v>33275.7125</v>
      </c>
      <c r="H6" s="98">
        <v>-9.071992296902632</v>
      </c>
      <c r="I6" s="98">
        <v>6.837564226479322</v>
      </c>
      <c r="J6" s="3"/>
    </row>
    <row r="7" spans="1:10" ht="15">
      <c r="A7" s="154" t="s">
        <v>205</v>
      </c>
      <c r="B7" s="153" t="s">
        <v>164</v>
      </c>
      <c r="C7" s="153" t="s">
        <v>160</v>
      </c>
      <c r="D7" s="152">
        <v>0</v>
      </c>
      <c r="E7" s="152">
        <v>25.28125</v>
      </c>
      <c r="F7" s="152">
        <v>0</v>
      </c>
      <c r="G7" s="152">
        <v>0</v>
      </c>
      <c r="H7" s="88"/>
      <c r="I7" s="88"/>
      <c r="J7" s="3"/>
    </row>
    <row r="8" spans="1:10" ht="15">
      <c r="A8" s="157" t="s">
        <v>205</v>
      </c>
      <c r="B8" s="156" t="s">
        <v>164</v>
      </c>
      <c r="C8" s="156" t="s">
        <v>159</v>
      </c>
      <c r="D8" s="155">
        <v>1.98125</v>
      </c>
      <c r="E8" s="155">
        <v>24.275</v>
      </c>
      <c r="F8" s="155">
        <v>0</v>
      </c>
      <c r="G8" s="155">
        <v>0</v>
      </c>
      <c r="H8" s="98"/>
      <c r="I8" s="98"/>
      <c r="J8" s="3"/>
    </row>
    <row r="9" spans="1:10" ht="15">
      <c r="A9" s="151" t="s">
        <v>233</v>
      </c>
      <c r="B9" s="158"/>
      <c r="C9" s="151"/>
      <c r="D9" s="149">
        <v>34226.016874999994</v>
      </c>
      <c r="E9" s="149">
        <v>56783.83125000001</v>
      </c>
      <c r="F9" s="149">
        <v>42786.26875</v>
      </c>
      <c r="G9" s="149">
        <v>37452.553125</v>
      </c>
      <c r="H9" s="148">
        <v>-12.465951766359629</v>
      </c>
      <c r="I9" s="148">
        <v>7.695830327834942</v>
      </c>
      <c r="J9" s="3"/>
    </row>
    <row r="10" spans="1:10" ht="15">
      <c r="A10" s="154" t="s">
        <v>268</v>
      </c>
      <c r="B10" s="153" t="s">
        <v>4</v>
      </c>
      <c r="C10" s="153" t="s">
        <v>4</v>
      </c>
      <c r="D10" s="152">
        <v>24705.275625</v>
      </c>
      <c r="E10" s="152">
        <v>22499.95</v>
      </c>
      <c r="F10" s="152">
        <v>22859.55625</v>
      </c>
      <c r="G10" s="152">
        <v>18596.531250000004</v>
      </c>
      <c r="H10" s="88">
        <v>-18.648765327629658</v>
      </c>
      <c r="I10" s="88">
        <v>3.821254820963031</v>
      </c>
      <c r="J10" s="3"/>
    </row>
    <row r="11" spans="1:10" ht="15">
      <c r="A11" s="157" t="s">
        <v>268</v>
      </c>
      <c r="B11" s="156" t="s">
        <v>4</v>
      </c>
      <c r="C11" s="156" t="s">
        <v>6</v>
      </c>
      <c r="D11" s="155">
        <v>3019.36875</v>
      </c>
      <c r="E11" s="155">
        <v>3184.8375</v>
      </c>
      <c r="F11" s="155">
        <v>2774.3</v>
      </c>
      <c r="G11" s="155">
        <v>2141.115625</v>
      </c>
      <c r="H11" s="98">
        <v>-22.823212161626362</v>
      </c>
      <c r="I11" s="98">
        <v>0.43996099564377206</v>
      </c>
      <c r="J11" s="3"/>
    </row>
    <row r="12" spans="1:10" ht="15">
      <c r="A12" s="154" t="s">
        <v>268</v>
      </c>
      <c r="B12" s="153" t="s">
        <v>243</v>
      </c>
      <c r="C12" s="153" t="s">
        <v>273</v>
      </c>
      <c r="D12" s="152">
        <v>7231.546875</v>
      </c>
      <c r="E12" s="152">
        <v>8926.790625000001</v>
      </c>
      <c r="F12" s="152">
        <v>7716.2984375</v>
      </c>
      <c r="G12" s="152">
        <v>6609.8125</v>
      </c>
      <c r="H12" s="88">
        <v>-14.339594903725494</v>
      </c>
      <c r="I12" s="88">
        <v>1.358198340418281</v>
      </c>
      <c r="J12" s="3"/>
    </row>
    <row r="13" spans="1:10" ht="15">
      <c r="A13" s="157" t="s">
        <v>268</v>
      </c>
      <c r="B13" s="156" t="s">
        <v>243</v>
      </c>
      <c r="C13" s="156" t="s">
        <v>272</v>
      </c>
      <c r="D13" s="155">
        <v>12263.068749999999</v>
      </c>
      <c r="E13" s="155">
        <v>12294.628125000003</v>
      </c>
      <c r="F13" s="155">
        <v>12575.5640625</v>
      </c>
      <c r="G13" s="155">
        <v>14680.180937500001</v>
      </c>
      <c r="H13" s="98">
        <v>16.735765207350916</v>
      </c>
      <c r="I13" s="98">
        <v>3.0165148234314643</v>
      </c>
      <c r="J13" s="3"/>
    </row>
    <row r="14" spans="1:10" ht="15">
      <c r="A14" s="154" t="s">
        <v>268</v>
      </c>
      <c r="B14" s="153" t="s">
        <v>243</v>
      </c>
      <c r="C14" s="153" t="s">
        <v>271</v>
      </c>
      <c r="D14" s="152">
        <v>31343.9425</v>
      </c>
      <c r="E14" s="152">
        <v>32397.456249999996</v>
      </c>
      <c r="F14" s="152">
        <v>32518.378124999996</v>
      </c>
      <c r="G14" s="152">
        <v>26230.843749999996</v>
      </c>
      <c r="H14" s="88">
        <v>-19.33532586044372</v>
      </c>
      <c r="I14" s="88">
        <v>5.389969601864082</v>
      </c>
      <c r="J14" s="3"/>
    </row>
    <row r="15" spans="1:10" ht="15">
      <c r="A15" s="157" t="s">
        <v>268</v>
      </c>
      <c r="B15" s="156" t="s">
        <v>243</v>
      </c>
      <c r="C15" s="156" t="s">
        <v>270</v>
      </c>
      <c r="D15" s="155">
        <v>11774.459350000001</v>
      </c>
      <c r="E15" s="155">
        <v>13941.478125000001</v>
      </c>
      <c r="F15" s="155">
        <v>11357.528125</v>
      </c>
      <c r="G15" s="155">
        <v>19849.6475</v>
      </c>
      <c r="H15" s="98">
        <v>74.770841696683</v>
      </c>
      <c r="I15" s="98">
        <v>4.078747815068564</v>
      </c>
      <c r="J15" s="3"/>
    </row>
    <row r="16" spans="1:10" ht="15">
      <c r="A16" s="154" t="s">
        <v>268</v>
      </c>
      <c r="B16" s="153" t="s">
        <v>243</v>
      </c>
      <c r="C16" s="153" t="s">
        <v>269</v>
      </c>
      <c r="D16" s="152">
        <v>34150.74062499999</v>
      </c>
      <c r="E16" s="152">
        <v>35586.50851678753</v>
      </c>
      <c r="F16" s="152">
        <v>31226.203125000004</v>
      </c>
      <c r="G16" s="152">
        <v>45747.5025</v>
      </c>
      <c r="H16" s="88">
        <v>46.50357046891207</v>
      </c>
      <c r="I16" s="88">
        <v>9.400294179869876</v>
      </c>
      <c r="J16" s="3"/>
    </row>
    <row r="17" spans="1:10" ht="15">
      <c r="A17" s="157" t="s">
        <v>268</v>
      </c>
      <c r="B17" s="156" t="s">
        <v>243</v>
      </c>
      <c r="C17" s="156" t="s">
        <v>267</v>
      </c>
      <c r="D17" s="155">
        <v>41659.57875000001</v>
      </c>
      <c r="E17" s="155">
        <v>47090.282108212465</v>
      </c>
      <c r="F17" s="155">
        <v>48631.2125</v>
      </c>
      <c r="G17" s="155">
        <v>61706.794062500005</v>
      </c>
      <c r="H17" s="98">
        <v>26.88722096431382</v>
      </c>
      <c r="I17" s="98">
        <v>12.679643376906702</v>
      </c>
      <c r="J17" s="3"/>
    </row>
    <row r="18" spans="1:10" ht="15">
      <c r="A18" s="151" t="s">
        <v>233</v>
      </c>
      <c r="B18" s="158"/>
      <c r="C18" s="158"/>
      <c r="D18" s="149">
        <v>166147.981225</v>
      </c>
      <c r="E18" s="149">
        <v>175921.93125</v>
      </c>
      <c r="F18" s="149">
        <v>169659.040625</v>
      </c>
      <c r="G18" s="149">
        <v>195562.428125</v>
      </c>
      <c r="H18" s="148">
        <v>15.267908744842362</v>
      </c>
      <c r="I18" s="148">
        <v>40.184583954165774</v>
      </c>
      <c r="J18" s="3"/>
    </row>
    <row r="19" spans="1:10" ht="15">
      <c r="A19" s="154" t="s">
        <v>266</v>
      </c>
      <c r="B19" s="153" t="s">
        <v>164</v>
      </c>
      <c r="C19" s="153" t="s">
        <v>170</v>
      </c>
      <c r="D19" s="152">
        <v>2.090625</v>
      </c>
      <c r="E19" s="152">
        <v>14.29375</v>
      </c>
      <c r="F19" s="152">
        <v>0</v>
      </c>
      <c r="G19" s="152">
        <v>0</v>
      </c>
      <c r="H19" s="88"/>
      <c r="I19" s="88"/>
      <c r="J19" s="3"/>
    </row>
    <row r="20" spans="1:10" ht="15">
      <c r="A20" s="157" t="s">
        <v>266</v>
      </c>
      <c r="B20" s="156" t="s">
        <v>243</v>
      </c>
      <c r="C20" s="156" t="s">
        <v>266</v>
      </c>
      <c r="D20" s="155">
        <v>52950.69655</v>
      </c>
      <c r="E20" s="155">
        <v>76103.5</v>
      </c>
      <c r="F20" s="155">
        <v>68306.63437500001</v>
      </c>
      <c r="G20" s="155">
        <v>40278.42812</v>
      </c>
      <c r="H20" s="98">
        <v>-41.032919439606054</v>
      </c>
      <c r="I20" s="98">
        <v>8.27649713622603</v>
      </c>
      <c r="J20" s="3"/>
    </row>
    <row r="21" spans="1:10" ht="15">
      <c r="A21" s="151" t="s">
        <v>233</v>
      </c>
      <c r="B21" s="158"/>
      <c r="C21" s="158"/>
      <c r="D21" s="149">
        <v>52952.787175</v>
      </c>
      <c r="E21" s="149">
        <v>76117.79375</v>
      </c>
      <c r="F21" s="149">
        <v>68306.63437500001</v>
      </c>
      <c r="G21" s="149">
        <v>40278.42812</v>
      </c>
      <c r="H21" s="148">
        <v>-41.032919439606054</v>
      </c>
      <c r="I21" s="148">
        <v>8.27649713622603</v>
      </c>
      <c r="J21" s="3"/>
    </row>
    <row r="22" spans="1:10" ht="15">
      <c r="A22" s="154" t="s">
        <v>265</v>
      </c>
      <c r="B22" s="153" t="s">
        <v>4</v>
      </c>
      <c r="C22" s="153" t="s">
        <v>7</v>
      </c>
      <c r="D22" s="152">
        <v>2809.8968739593447</v>
      </c>
      <c r="E22" s="152">
        <v>3364.91875</v>
      </c>
      <c r="F22" s="152">
        <v>2925.1468750000004</v>
      </c>
      <c r="G22" s="152">
        <v>2199.14375</v>
      </c>
      <c r="H22" s="88">
        <v>-24.819373386165445</v>
      </c>
      <c r="I22" s="88">
        <v>0.45188473827226344</v>
      </c>
      <c r="J22" s="3"/>
    </row>
    <row r="23" spans="1:10" ht="15">
      <c r="A23" s="157" t="s">
        <v>265</v>
      </c>
      <c r="B23" s="156" t="s">
        <v>4</v>
      </c>
      <c r="C23" s="156" t="s">
        <v>8</v>
      </c>
      <c r="D23" s="155">
        <v>13371.280927153404</v>
      </c>
      <c r="E23" s="155">
        <v>18022.459375000002</v>
      </c>
      <c r="F23" s="155">
        <v>10681.7375</v>
      </c>
      <c r="G23" s="155">
        <v>8635.8375</v>
      </c>
      <c r="H23" s="98">
        <v>-19.153251051151553</v>
      </c>
      <c r="I23" s="98">
        <v>1.7745102694852473</v>
      </c>
      <c r="J23" s="3"/>
    </row>
    <row r="24" spans="1:10" ht="15">
      <c r="A24" s="154" t="s">
        <v>265</v>
      </c>
      <c r="B24" s="160" t="s">
        <v>4</v>
      </c>
      <c r="C24" s="160" t="s">
        <v>9</v>
      </c>
      <c r="D24" s="152">
        <v>0</v>
      </c>
      <c r="E24" s="152">
        <v>2.2125</v>
      </c>
      <c r="F24" s="152">
        <v>21.9625</v>
      </c>
      <c r="G24" s="152">
        <v>0</v>
      </c>
      <c r="H24" s="88">
        <v>-100</v>
      </c>
      <c r="I24" s="88">
        <v>0</v>
      </c>
      <c r="J24" s="3"/>
    </row>
    <row r="25" spans="1:10" ht="15">
      <c r="A25" s="157" t="s">
        <v>265</v>
      </c>
      <c r="B25" s="156" t="s">
        <v>4</v>
      </c>
      <c r="C25" s="156" t="s">
        <v>3</v>
      </c>
      <c r="D25" s="155">
        <v>19912.91562420618</v>
      </c>
      <c r="E25" s="155">
        <v>24463.35625</v>
      </c>
      <c r="F25" s="155">
        <v>16803.18125</v>
      </c>
      <c r="G25" s="155">
        <v>12647.1125</v>
      </c>
      <c r="H25" s="98">
        <v>-24.733820865022228</v>
      </c>
      <c r="I25" s="98">
        <v>2.598755593836178</v>
      </c>
      <c r="J25" s="3"/>
    </row>
    <row r="26" spans="1:10" ht="15">
      <c r="A26" s="154" t="s">
        <v>265</v>
      </c>
      <c r="B26" s="153" t="s">
        <v>264</v>
      </c>
      <c r="C26" s="153" t="s">
        <v>147</v>
      </c>
      <c r="D26" s="152">
        <v>0</v>
      </c>
      <c r="E26" s="152">
        <v>131.509375</v>
      </c>
      <c r="F26" s="152">
        <v>59.50625</v>
      </c>
      <c r="G26" s="152">
        <v>42.225</v>
      </c>
      <c r="H26" s="88">
        <v>-29.041067114798867</v>
      </c>
      <c r="I26" s="88">
        <v>0.008676482869092264</v>
      </c>
      <c r="J26" s="3"/>
    </row>
    <row r="27" spans="1:10" ht="15">
      <c r="A27" s="157" t="s">
        <v>265</v>
      </c>
      <c r="B27" s="156" t="s">
        <v>264</v>
      </c>
      <c r="C27" s="159" t="s">
        <v>195</v>
      </c>
      <c r="D27" s="155">
        <v>0</v>
      </c>
      <c r="E27" s="155">
        <v>0</v>
      </c>
      <c r="F27" s="155">
        <v>4.1375</v>
      </c>
      <c r="G27" s="155">
        <v>0</v>
      </c>
      <c r="H27" s="98"/>
      <c r="I27" s="98">
        <v>0</v>
      </c>
      <c r="J27" s="3"/>
    </row>
    <row r="28" spans="1:10" ht="15">
      <c r="A28" s="151" t="s">
        <v>233</v>
      </c>
      <c r="B28" s="158"/>
      <c r="C28" s="158"/>
      <c r="D28" s="149">
        <v>36094.09342531893</v>
      </c>
      <c r="E28" s="149">
        <v>45984.45625000001</v>
      </c>
      <c r="F28" s="149">
        <v>30495.671875</v>
      </c>
      <c r="G28" s="149">
        <v>23524.31875</v>
      </c>
      <c r="H28" s="148">
        <v>-22.860139476759766</v>
      </c>
      <c r="I28" s="148">
        <v>4.833827084462781</v>
      </c>
      <c r="J28" s="3"/>
    </row>
    <row r="29" spans="1:10" ht="15">
      <c r="A29" s="154" t="s">
        <v>244</v>
      </c>
      <c r="B29" s="153" t="s">
        <v>10</v>
      </c>
      <c r="C29" s="153" t="s">
        <v>10</v>
      </c>
      <c r="D29" s="152">
        <v>31764.641874999998</v>
      </c>
      <c r="E29" s="152">
        <v>35397.11481556582</v>
      </c>
      <c r="F29" s="152">
        <v>30634.25</v>
      </c>
      <c r="G29" s="152">
        <v>28053.56875</v>
      </c>
      <c r="H29" s="88">
        <v>-8.424169842578166</v>
      </c>
      <c r="I29" s="88">
        <v>5.764507014239836</v>
      </c>
      <c r="J29" s="3"/>
    </row>
    <row r="30" spans="1:10" ht="15">
      <c r="A30" s="157" t="s">
        <v>244</v>
      </c>
      <c r="B30" s="156" t="s">
        <v>10</v>
      </c>
      <c r="C30" s="156" t="s">
        <v>263</v>
      </c>
      <c r="D30" s="155">
        <v>15922.8125</v>
      </c>
      <c r="E30" s="155">
        <v>15886.510184434179</v>
      </c>
      <c r="F30" s="155">
        <v>13983.24375</v>
      </c>
      <c r="G30" s="155">
        <v>12866.165625</v>
      </c>
      <c r="H30" s="98">
        <v>-7.988690928741049</v>
      </c>
      <c r="I30" s="98">
        <v>2.6437670961803734</v>
      </c>
      <c r="J30" s="3"/>
    </row>
    <row r="31" spans="1:10" ht="15">
      <c r="A31" s="154" t="s">
        <v>244</v>
      </c>
      <c r="B31" s="153" t="s">
        <v>4</v>
      </c>
      <c r="C31" s="153" t="s">
        <v>262</v>
      </c>
      <c r="D31" s="152">
        <v>5839.25625</v>
      </c>
      <c r="E31" s="152">
        <v>4312.8625</v>
      </c>
      <c r="F31" s="152">
        <v>5956.3875</v>
      </c>
      <c r="G31" s="152">
        <v>2247.15625</v>
      </c>
      <c r="H31" s="88">
        <v>-62.27316892999322</v>
      </c>
      <c r="I31" s="88">
        <v>0.4617504489591146</v>
      </c>
      <c r="J31" s="3"/>
    </row>
    <row r="32" spans="1:10" ht="15">
      <c r="A32" s="157" t="s">
        <v>244</v>
      </c>
      <c r="B32" s="156" t="s">
        <v>235</v>
      </c>
      <c r="C32" s="156" t="s">
        <v>261</v>
      </c>
      <c r="D32" s="155">
        <v>6683.4125</v>
      </c>
      <c r="E32" s="155">
        <v>5548.41875</v>
      </c>
      <c r="F32" s="155">
        <v>5203.16375</v>
      </c>
      <c r="G32" s="155">
        <v>3666.103125</v>
      </c>
      <c r="H32" s="98">
        <v>-29.54088510091576</v>
      </c>
      <c r="I32" s="98">
        <v>0.753318672833348</v>
      </c>
      <c r="J32" s="3"/>
    </row>
    <row r="33" spans="1:10" ht="15">
      <c r="A33" s="154" t="s">
        <v>244</v>
      </c>
      <c r="B33" s="153" t="s">
        <v>235</v>
      </c>
      <c r="C33" s="153" t="s">
        <v>260</v>
      </c>
      <c r="D33" s="152">
        <v>278.525</v>
      </c>
      <c r="E33" s="152">
        <v>178.234375</v>
      </c>
      <c r="F33" s="152">
        <v>347.69375</v>
      </c>
      <c r="G33" s="152">
        <v>0</v>
      </c>
      <c r="H33" s="88">
        <v>-100</v>
      </c>
      <c r="I33" s="88">
        <v>0</v>
      </c>
      <c r="J33" s="3"/>
    </row>
    <row r="34" spans="1:10" ht="15">
      <c r="A34" s="157" t="s">
        <v>244</v>
      </c>
      <c r="B34" s="156" t="s">
        <v>235</v>
      </c>
      <c r="C34" s="156" t="s">
        <v>259</v>
      </c>
      <c r="D34" s="155">
        <v>1303.80125</v>
      </c>
      <c r="E34" s="155">
        <v>470.29375</v>
      </c>
      <c r="F34" s="155">
        <v>1497.21875</v>
      </c>
      <c r="G34" s="155">
        <v>91.003125</v>
      </c>
      <c r="H34" s="98">
        <v>-93.92185510634302</v>
      </c>
      <c r="I34" s="98">
        <v>0.01869951581045262</v>
      </c>
      <c r="J34" s="3"/>
    </row>
    <row r="35" spans="1:10" ht="15">
      <c r="A35" s="154" t="s">
        <v>244</v>
      </c>
      <c r="B35" s="153" t="s">
        <v>235</v>
      </c>
      <c r="C35" s="153" t="s">
        <v>235</v>
      </c>
      <c r="D35" s="152">
        <v>9358.198750000001</v>
      </c>
      <c r="E35" s="152">
        <v>7044.246875</v>
      </c>
      <c r="F35" s="152">
        <v>6912.728125</v>
      </c>
      <c r="G35" s="152">
        <v>2556.453125</v>
      </c>
      <c r="H35" s="88">
        <v>-63.01817345087617</v>
      </c>
      <c r="I35" s="88">
        <v>0.525305429122555</v>
      </c>
      <c r="J35" s="3"/>
    </row>
    <row r="36" spans="1:10" ht="15">
      <c r="A36" s="157" t="s">
        <v>244</v>
      </c>
      <c r="B36" s="156" t="s">
        <v>235</v>
      </c>
      <c r="C36" s="156" t="s">
        <v>228</v>
      </c>
      <c r="D36" s="155">
        <v>2160.9656250000003</v>
      </c>
      <c r="E36" s="155">
        <v>1162.9093750000002</v>
      </c>
      <c r="F36" s="155">
        <v>1699.745625</v>
      </c>
      <c r="G36" s="155">
        <v>1411.0375</v>
      </c>
      <c r="H36" s="98">
        <v>-16.985372443597267</v>
      </c>
      <c r="I36" s="98">
        <v>0.2899429886654062</v>
      </c>
      <c r="J36" s="3"/>
    </row>
    <row r="37" spans="1:10" ht="15">
      <c r="A37" s="154" t="s">
        <v>244</v>
      </c>
      <c r="B37" s="153" t="s">
        <v>235</v>
      </c>
      <c r="C37" s="153" t="s">
        <v>258</v>
      </c>
      <c r="D37" s="152">
        <v>2608.719375</v>
      </c>
      <c r="E37" s="152">
        <v>2270.675</v>
      </c>
      <c r="F37" s="152">
        <v>2766.590625</v>
      </c>
      <c r="G37" s="152">
        <v>1505.88125</v>
      </c>
      <c r="H37" s="88">
        <v>-45.569061197841656</v>
      </c>
      <c r="I37" s="88">
        <v>0.3094316842750087</v>
      </c>
      <c r="J37" s="3"/>
    </row>
    <row r="38" spans="1:10" ht="15">
      <c r="A38" s="157" t="s">
        <v>244</v>
      </c>
      <c r="B38" s="156" t="s">
        <v>235</v>
      </c>
      <c r="C38" s="156" t="s">
        <v>257</v>
      </c>
      <c r="D38" s="155">
        <v>6439.8</v>
      </c>
      <c r="E38" s="155">
        <v>4374.675</v>
      </c>
      <c r="F38" s="155">
        <v>4746.65</v>
      </c>
      <c r="G38" s="155">
        <v>2460.0437500000003</v>
      </c>
      <c r="H38" s="98">
        <v>-48.173053627295026</v>
      </c>
      <c r="I38" s="98">
        <v>0.5054950255557725</v>
      </c>
      <c r="J38" s="3"/>
    </row>
    <row r="39" spans="1:10" ht="15">
      <c r="A39" s="154" t="s">
        <v>244</v>
      </c>
      <c r="B39" s="153" t="s">
        <v>235</v>
      </c>
      <c r="C39" s="153" t="s">
        <v>256</v>
      </c>
      <c r="D39" s="152">
        <v>8636.181875</v>
      </c>
      <c r="E39" s="152">
        <v>8173.65</v>
      </c>
      <c r="F39" s="152">
        <v>6827.95625</v>
      </c>
      <c r="G39" s="152">
        <v>9859.115624999999</v>
      </c>
      <c r="H39" s="88">
        <v>44.39336258195852</v>
      </c>
      <c r="I39" s="88">
        <v>2.025872062160151</v>
      </c>
      <c r="J39" s="3"/>
    </row>
    <row r="40" spans="1:10" ht="15">
      <c r="A40" s="157" t="s">
        <v>244</v>
      </c>
      <c r="B40" s="156" t="s">
        <v>235</v>
      </c>
      <c r="C40" s="156" t="s">
        <v>255</v>
      </c>
      <c r="D40" s="155">
        <v>6614.378124999999</v>
      </c>
      <c r="E40" s="155">
        <v>5545.865624999999</v>
      </c>
      <c r="F40" s="155">
        <v>6165.368750000001</v>
      </c>
      <c r="G40" s="155">
        <v>2089.9718749999997</v>
      </c>
      <c r="H40" s="98">
        <v>-66.10142945626733</v>
      </c>
      <c r="I40" s="98">
        <v>0.42945186904256094</v>
      </c>
      <c r="J40" s="3"/>
    </row>
    <row r="41" spans="1:10" ht="15">
      <c r="A41" s="154" t="s">
        <v>244</v>
      </c>
      <c r="B41" s="153" t="s">
        <v>243</v>
      </c>
      <c r="C41" s="153" t="s">
        <v>254</v>
      </c>
      <c r="D41" s="152">
        <v>191.325</v>
      </c>
      <c r="E41" s="152">
        <v>124.75625</v>
      </c>
      <c r="F41" s="152">
        <v>140.903125</v>
      </c>
      <c r="G41" s="152">
        <v>33.137499999999996</v>
      </c>
      <c r="H41" s="88">
        <v>-76.48206879726762</v>
      </c>
      <c r="I41" s="88">
        <v>0.006809164027816338</v>
      </c>
      <c r="J41" s="3"/>
    </row>
    <row r="42" spans="1:10" ht="15">
      <c r="A42" s="157" t="s">
        <v>244</v>
      </c>
      <c r="B42" s="156" t="s">
        <v>243</v>
      </c>
      <c r="C42" s="156" t="s">
        <v>253</v>
      </c>
      <c r="D42" s="155">
        <v>353.809375</v>
      </c>
      <c r="E42" s="155">
        <v>216.890625</v>
      </c>
      <c r="F42" s="155">
        <v>254.6625</v>
      </c>
      <c r="G42" s="155">
        <v>308.778125</v>
      </c>
      <c r="H42" s="98">
        <v>21.249938644284107</v>
      </c>
      <c r="I42" s="98">
        <v>0.06344838630936482</v>
      </c>
      <c r="J42" s="3"/>
    </row>
    <row r="43" spans="1:10" ht="15">
      <c r="A43" s="154" t="s">
        <v>244</v>
      </c>
      <c r="B43" s="153" t="s">
        <v>243</v>
      </c>
      <c r="C43" s="153" t="s">
        <v>252</v>
      </c>
      <c r="D43" s="152">
        <v>173.409375</v>
      </c>
      <c r="E43" s="152">
        <v>311.578125</v>
      </c>
      <c r="F43" s="152">
        <v>633.89375</v>
      </c>
      <c r="G43" s="152">
        <v>237.309375</v>
      </c>
      <c r="H43" s="88">
        <v>-62.56322530392515</v>
      </c>
      <c r="I43" s="88">
        <v>0.04876283544967417</v>
      </c>
      <c r="J43" s="3"/>
    </row>
    <row r="44" spans="1:10" ht="15">
      <c r="A44" s="157" t="s">
        <v>244</v>
      </c>
      <c r="B44" s="156" t="s">
        <v>243</v>
      </c>
      <c r="C44" s="156" t="s">
        <v>251</v>
      </c>
      <c r="D44" s="155">
        <v>531.20625</v>
      </c>
      <c r="E44" s="155">
        <v>501.928125</v>
      </c>
      <c r="F44" s="155">
        <v>469.071875</v>
      </c>
      <c r="G44" s="155">
        <v>262.140625</v>
      </c>
      <c r="H44" s="98">
        <v>-44.11504100517645</v>
      </c>
      <c r="I44" s="98">
        <v>0.053865213548979024</v>
      </c>
      <c r="J44" s="3"/>
    </row>
    <row r="45" spans="1:10" ht="15">
      <c r="A45" s="154" t="s">
        <v>244</v>
      </c>
      <c r="B45" s="153" t="s">
        <v>243</v>
      </c>
      <c r="C45" s="153" t="s">
        <v>250</v>
      </c>
      <c r="D45" s="152">
        <v>35.85</v>
      </c>
      <c r="E45" s="152">
        <v>19.225</v>
      </c>
      <c r="F45" s="152">
        <v>5.35</v>
      </c>
      <c r="G45" s="152">
        <v>136.053125</v>
      </c>
      <c r="H45" s="88">
        <v>2443.049065420561</v>
      </c>
      <c r="I45" s="88">
        <v>0.027956485692101088</v>
      </c>
      <c r="J45" s="3"/>
    </row>
    <row r="46" spans="1:10" ht="15">
      <c r="A46" s="157" t="s">
        <v>244</v>
      </c>
      <c r="B46" s="156" t="s">
        <v>243</v>
      </c>
      <c r="C46" s="156" t="s">
        <v>249</v>
      </c>
      <c r="D46" s="155">
        <v>561.69375</v>
      </c>
      <c r="E46" s="155">
        <v>544.63125</v>
      </c>
      <c r="F46" s="155">
        <v>1098.078125</v>
      </c>
      <c r="G46" s="155">
        <v>361.09375</v>
      </c>
      <c r="H46" s="98">
        <v>-67.11584159824694</v>
      </c>
      <c r="I46" s="98">
        <v>0.07419831227972255</v>
      </c>
      <c r="J46" s="3"/>
    </row>
    <row r="47" spans="1:10" ht="15">
      <c r="A47" s="154" t="s">
        <v>244</v>
      </c>
      <c r="B47" s="153" t="s">
        <v>243</v>
      </c>
      <c r="C47" s="153" t="s">
        <v>248</v>
      </c>
      <c r="D47" s="152">
        <v>903.56875</v>
      </c>
      <c r="E47" s="152">
        <v>972.4625</v>
      </c>
      <c r="F47" s="152">
        <v>984.04375</v>
      </c>
      <c r="G47" s="152">
        <v>462.95625</v>
      </c>
      <c r="H47" s="88">
        <v>-52.95369235361741</v>
      </c>
      <c r="I47" s="88">
        <v>0.09512923557760085</v>
      </c>
      <c r="J47" s="3"/>
    </row>
    <row r="48" spans="1:10" ht="15">
      <c r="A48" s="157" t="s">
        <v>244</v>
      </c>
      <c r="B48" s="156" t="s">
        <v>243</v>
      </c>
      <c r="C48" s="156" t="s">
        <v>144</v>
      </c>
      <c r="D48" s="155">
        <v>4239.20625</v>
      </c>
      <c r="E48" s="155">
        <v>4296.478125</v>
      </c>
      <c r="F48" s="155">
        <v>5150.86</v>
      </c>
      <c r="G48" s="155">
        <v>4130.496875</v>
      </c>
      <c r="H48" s="98">
        <v>-19.809568208027393</v>
      </c>
      <c r="I48" s="98">
        <v>0.8487432889704353</v>
      </c>
      <c r="J48" s="3"/>
    </row>
    <row r="49" spans="1:10" ht="15">
      <c r="A49" s="154" t="s">
        <v>244</v>
      </c>
      <c r="B49" s="153" t="s">
        <v>243</v>
      </c>
      <c r="C49" s="153" t="s">
        <v>243</v>
      </c>
      <c r="D49" s="152">
        <v>1510.884375</v>
      </c>
      <c r="E49" s="152">
        <v>1993.125</v>
      </c>
      <c r="F49" s="152">
        <v>1004.20625</v>
      </c>
      <c r="G49" s="152">
        <v>5.375</v>
      </c>
      <c r="H49" s="88">
        <v>-99.46475138946805</v>
      </c>
      <c r="I49" s="88">
        <v>0.0011044664398193232</v>
      </c>
      <c r="J49" s="3"/>
    </row>
    <row r="50" spans="1:10" ht="15">
      <c r="A50" s="157" t="s">
        <v>244</v>
      </c>
      <c r="B50" s="156" t="s">
        <v>243</v>
      </c>
      <c r="C50" s="156" t="s">
        <v>247</v>
      </c>
      <c r="D50" s="155">
        <v>2342.759375</v>
      </c>
      <c r="E50" s="155">
        <v>2075.55625</v>
      </c>
      <c r="F50" s="155">
        <v>2267.49375</v>
      </c>
      <c r="G50" s="155">
        <v>1817.490625</v>
      </c>
      <c r="H50" s="98">
        <v>-19.84583750230845</v>
      </c>
      <c r="I50" s="98">
        <v>0.3734618418602319</v>
      </c>
      <c r="J50" s="3"/>
    </row>
    <row r="51" spans="1:10" ht="15">
      <c r="A51" s="154" t="s">
        <v>244</v>
      </c>
      <c r="B51" s="153" t="s">
        <v>243</v>
      </c>
      <c r="C51" s="153" t="s">
        <v>246</v>
      </c>
      <c r="D51" s="152">
        <v>18.29375</v>
      </c>
      <c r="E51" s="152">
        <v>21.3125</v>
      </c>
      <c r="F51" s="152">
        <v>8.059375</v>
      </c>
      <c r="G51" s="152">
        <v>14.71875</v>
      </c>
      <c r="H51" s="88">
        <v>82.62892594028695</v>
      </c>
      <c r="I51" s="88">
        <v>0.0030244400764819837</v>
      </c>
      <c r="J51" s="3"/>
    </row>
    <row r="52" spans="1:10" ht="15">
      <c r="A52" s="157" t="s">
        <v>244</v>
      </c>
      <c r="B52" s="156" t="s">
        <v>243</v>
      </c>
      <c r="C52" s="156" t="s">
        <v>245</v>
      </c>
      <c r="D52" s="155">
        <v>336.871875</v>
      </c>
      <c r="E52" s="155">
        <v>502.496875</v>
      </c>
      <c r="F52" s="155">
        <v>526.59375</v>
      </c>
      <c r="G52" s="155">
        <v>650.45</v>
      </c>
      <c r="H52" s="98">
        <v>23.520265859592904</v>
      </c>
      <c r="I52" s="98">
        <v>0.13365585037776348</v>
      </c>
      <c r="J52" s="3"/>
    </row>
    <row r="53" spans="1:10" ht="15">
      <c r="A53" s="154" t="s">
        <v>244</v>
      </c>
      <c r="B53" s="153" t="s">
        <v>243</v>
      </c>
      <c r="C53" s="153" t="s">
        <v>242</v>
      </c>
      <c r="D53" s="152">
        <v>38.409375</v>
      </c>
      <c r="E53" s="152">
        <v>43.628125</v>
      </c>
      <c r="F53" s="152">
        <v>31.49375</v>
      </c>
      <c r="G53" s="152">
        <v>28.453125</v>
      </c>
      <c r="H53" s="88">
        <v>-9.654693391545932</v>
      </c>
      <c r="I53" s="88">
        <v>0.005846608682880778</v>
      </c>
      <c r="J53" s="3"/>
    </row>
    <row r="54" spans="1:10" ht="15">
      <c r="A54" s="151" t="s">
        <v>233</v>
      </c>
      <c r="B54" s="158"/>
      <c r="C54" s="158"/>
      <c r="D54" s="149">
        <v>108847.980625</v>
      </c>
      <c r="E54" s="149">
        <v>101989.52500000001</v>
      </c>
      <c r="F54" s="149">
        <v>99315.70687499997</v>
      </c>
      <c r="G54" s="149">
        <v>75254.953125</v>
      </c>
      <c r="H54" s="148">
        <v>-24.22653425835568</v>
      </c>
      <c r="I54" s="148">
        <v>15.46354793613745</v>
      </c>
      <c r="J54" s="3"/>
    </row>
    <row r="55" spans="1:10" ht="15">
      <c r="A55" s="154" t="s">
        <v>238</v>
      </c>
      <c r="B55" s="153" t="s">
        <v>10</v>
      </c>
      <c r="C55" s="153" t="s">
        <v>241</v>
      </c>
      <c r="D55" s="152">
        <v>330.084375</v>
      </c>
      <c r="E55" s="152">
        <v>254.23345931262548</v>
      </c>
      <c r="F55" s="152">
        <v>48.353125</v>
      </c>
      <c r="G55" s="152">
        <v>196.415625</v>
      </c>
      <c r="H55" s="88">
        <v>306.2108188457313</v>
      </c>
      <c r="I55" s="88">
        <v>0.04035990066393252</v>
      </c>
      <c r="J55" s="3"/>
    </row>
    <row r="56" spans="1:10" ht="15">
      <c r="A56" s="157" t="s">
        <v>238</v>
      </c>
      <c r="B56" s="156" t="s">
        <v>10</v>
      </c>
      <c r="C56" s="156" t="s">
        <v>240</v>
      </c>
      <c r="D56" s="155">
        <v>10990.7625</v>
      </c>
      <c r="E56" s="155">
        <v>7889.740625</v>
      </c>
      <c r="F56" s="155">
        <v>12354.074375</v>
      </c>
      <c r="G56" s="155">
        <v>6891.8</v>
      </c>
      <c r="H56" s="98">
        <v>-44.214355597968456</v>
      </c>
      <c r="I56" s="98">
        <v>1.4161417320831278</v>
      </c>
      <c r="J56" s="3"/>
    </row>
    <row r="57" spans="1:10" ht="15">
      <c r="A57" s="154" t="s">
        <v>238</v>
      </c>
      <c r="B57" s="153" t="s">
        <v>10</v>
      </c>
      <c r="C57" s="153" t="s">
        <v>153</v>
      </c>
      <c r="D57" s="152">
        <v>22472.909375</v>
      </c>
      <c r="E57" s="152">
        <v>21148.81875</v>
      </c>
      <c r="F57" s="152">
        <v>26744.63125</v>
      </c>
      <c r="G57" s="152">
        <v>20187.225000000002</v>
      </c>
      <c r="H57" s="88">
        <v>-24.518589128051627</v>
      </c>
      <c r="I57" s="88">
        <v>4.148113958247747</v>
      </c>
      <c r="J57" s="3"/>
    </row>
    <row r="58" spans="1:10" ht="15">
      <c r="A58" s="157" t="s">
        <v>238</v>
      </c>
      <c r="B58" s="156" t="s">
        <v>10</v>
      </c>
      <c r="C58" s="156" t="s">
        <v>11</v>
      </c>
      <c r="D58" s="155">
        <v>39107.755925</v>
      </c>
      <c r="E58" s="155">
        <v>35522.44779068737</v>
      </c>
      <c r="F58" s="155">
        <v>42564.53437500001</v>
      </c>
      <c r="G58" s="155">
        <v>29192.490625000002</v>
      </c>
      <c r="H58" s="98">
        <v>-31.415928651281067</v>
      </c>
      <c r="I58" s="98">
        <v>5.998535105126088</v>
      </c>
      <c r="J58" s="3"/>
    </row>
    <row r="59" spans="1:10" ht="15">
      <c r="A59" s="154" t="s">
        <v>238</v>
      </c>
      <c r="B59" s="153" t="s">
        <v>10</v>
      </c>
      <c r="C59" s="153" t="s">
        <v>166</v>
      </c>
      <c r="D59" s="152">
        <v>4.028125</v>
      </c>
      <c r="E59" s="152">
        <v>207.575</v>
      </c>
      <c r="F59" s="152">
        <v>1.009375</v>
      </c>
      <c r="G59" s="152">
        <v>0</v>
      </c>
      <c r="H59" s="88">
        <v>-100</v>
      </c>
      <c r="I59" s="88">
        <v>0</v>
      </c>
      <c r="J59" s="3"/>
    </row>
    <row r="60" spans="1:10" ht="15">
      <c r="A60" s="157" t="s">
        <v>238</v>
      </c>
      <c r="B60" s="156" t="s">
        <v>10</v>
      </c>
      <c r="C60" s="156" t="s">
        <v>239</v>
      </c>
      <c r="D60" s="155">
        <v>11859.090625</v>
      </c>
      <c r="E60" s="155">
        <v>13463.64375</v>
      </c>
      <c r="F60" s="155">
        <v>14454.75625</v>
      </c>
      <c r="G60" s="155">
        <v>11664.540625000001</v>
      </c>
      <c r="H60" s="98">
        <v>-19.303097034237425</v>
      </c>
      <c r="I60" s="98">
        <v>2.396854633715649</v>
      </c>
      <c r="J60" s="3"/>
    </row>
    <row r="61" spans="1:10" ht="15">
      <c r="A61" s="154" t="s">
        <v>238</v>
      </c>
      <c r="B61" s="153" t="s">
        <v>10</v>
      </c>
      <c r="C61" s="153" t="s">
        <v>212</v>
      </c>
      <c r="D61" s="152">
        <v>152.334375</v>
      </c>
      <c r="E61" s="152">
        <v>72.14375</v>
      </c>
      <c r="F61" s="152">
        <v>129.1625</v>
      </c>
      <c r="G61" s="152">
        <v>28.184375</v>
      </c>
      <c r="H61" s="88">
        <v>-78.17913481080035</v>
      </c>
      <c r="I61" s="88">
        <v>0.005791385360889811</v>
      </c>
      <c r="J61" s="3"/>
    </row>
    <row r="62" spans="1:10" ht="15">
      <c r="A62" s="157" t="s">
        <v>238</v>
      </c>
      <c r="B62" s="156" t="s">
        <v>10</v>
      </c>
      <c r="C62" s="156" t="s">
        <v>12</v>
      </c>
      <c r="D62" s="155">
        <v>27928.819375000003</v>
      </c>
      <c r="E62" s="155">
        <v>41038.98437499999</v>
      </c>
      <c r="F62" s="155">
        <v>35805.26875</v>
      </c>
      <c r="G62" s="155">
        <v>29955.7875</v>
      </c>
      <c r="H62" s="98">
        <v>-16.336928765546567</v>
      </c>
      <c r="I62" s="98">
        <v>6.155378971555196</v>
      </c>
      <c r="J62" s="3"/>
    </row>
    <row r="63" spans="1:10" ht="15">
      <c r="A63" s="154" t="s">
        <v>238</v>
      </c>
      <c r="B63" s="153" t="s">
        <v>10</v>
      </c>
      <c r="C63" s="153" t="s">
        <v>237</v>
      </c>
      <c r="D63" s="152">
        <v>7715.241875</v>
      </c>
      <c r="E63" s="152">
        <v>7163.7562499999985</v>
      </c>
      <c r="F63" s="152">
        <v>11022.284375000001</v>
      </c>
      <c r="G63" s="152">
        <v>7437.762500000001</v>
      </c>
      <c r="H63" s="88">
        <v>-32.5206804056895</v>
      </c>
      <c r="I63" s="88">
        <v>1.5283272685761244</v>
      </c>
      <c r="J63" s="3"/>
    </row>
    <row r="64" spans="1:10" ht="15">
      <c r="A64" s="151" t="s">
        <v>233</v>
      </c>
      <c r="B64" s="158"/>
      <c r="C64" s="158"/>
      <c r="D64" s="149">
        <v>120561.02655000001</v>
      </c>
      <c r="E64" s="149">
        <v>126761.34375</v>
      </c>
      <c r="F64" s="149">
        <v>143124.07437500003</v>
      </c>
      <c r="G64" s="149">
        <v>105554.20625</v>
      </c>
      <c r="H64" s="148">
        <v>-26.249859284024467</v>
      </c>
      <c r="I64" s="148">
        <v>21.689502955328756</v>
      </c>
      <c r="J64" s="3"/>
    </row>
    <row r="65" spans="1:10" ht="15">
      <c r="A65" s="154" t="s">
        <v>234</v>
      </c>
      <c r="B65" s="153" t="s">
        <v>10</v>
      </c>
      <c r="C65" s="153" t="s">
        <v>155</v>
      </c>
      <c r="D65" s="152">
        <v>71.984375</v>
      </c>
      <c r="E65" s="152">
        <v>69.215625</v>
      </c>
      <c r="F65" s="152">
        <v>80.903125</v>
      </c>
      <c r="G65" s="152">
        <v>93.42500000000001</v>
      </c>
      <c r="H65" s="88">
        <v>15.47761597589712</v>
      </c>
      <c r="I65" s="88">
        <v>0.01919716784002238</v>
      </c>
      <c r="J65" s="3"/>
    </row>
    <row r="66" spans="1:10" ht="15">
      <c r="A66" s="157" t="s">
        <v>234</v>
      </c>
      <c r="B66" s="156" t="s">
        <v>236</v>
      </c>
      <c r="C66" s="156" t="s">
        <v>180</v>
      </c>
      <c r="D66" s="155">
        <v>1348.34375</v>
      </c>
      <c r="E66" s="155">
        <v>3047.471875</v>
      </c>
      <c r="F66" s="155">
        <v>2109.115625</v>
      </c>
      <c r="G66" s="155">
        <v>2717.8</v>
      </c>
      <c r="H66" s="98">
        <v>28.859696821979597</v>
      </c>
      <c r="I66" s="98">
        <v>0.5584593283983175</v>
      </c>
      <c r="J66" s="3"/>
    </row>
    <row r="67" spans="1:10" ht="15">
      <c r="A67" s="154" t="s">
        <v>234</v>
      </c>
      <c r="B67" s="153" t="s">
        <v>236</v>
      </c>
      <c r="C67" s="153" t="s">
        <v>179</v>
      </c>
      <c r="D67" s="152">
        <v>0</v>
      </c>
      <c r="E67" s="152">
        <v>0</v>
      </c>
      <c r="F67" s="152">
        <v>0</v>
      </c>
      <c r="G67" s="152">
        <v>0</v>
      </c>
      <c r="H67" s="88"/>
      <c r="I67" s="88">
        <v>0</v>
      </c>
      <c r="J67" s="3"/>
    </row>
    <row r="68" spans="1:10" ht="15">
      <c r="A68" s="157" t="s">
        <v>234</v>
      </c>
      <c r="B68" s="156" t="s">
        <v>236</v>
      </c>
      <c r="C68" s="156" t="s">
        <v>177</v>
      </c>
      <c r="D68" s="155">
        <v>0</v>
      </c>
      <c r="E68" s="155">
        <v>0</v>
      </c>
      <c r="F68" s="155">
        <v>0</v>
      </c>
      <c r="G68" s="155">
        <v>0</v>
      </c>
      <c r="H68" s="98"/>
      <c r="I68" s="98">
        <v>0</v>
      </c>
      <c r="J68" s="3"/>
    </row>
    <row r="69" spans="1:10" ht="15">
      <c r="A69" s="154" t="s">
        <v>234</v>
      </c>
      <c r="B69" s="153" t="s">
        <v>236</v>
      </c>
      <c r="C69" s="153" t="s">
        <v>210</v>
      </c>
      <c r="D69" s="152">
        <v>794.196875</v>
      </c>
      <c r="E69" s="152">
        <v>1147.9</v>
      </c>
      <c r="F69" s="152">
        <v>659.1406250000001</v>
      </c>
      <c r="G69" s="152">
        <v>1271.640625</v>
      </c>
      <c r="H69" s="88">
        <v>92.92402512741494</v>
      </c>
      <c r="I69" s="88">
        <v>0.2612994221066733</v>
      </c>
      <c r="J69" s="3"/>
    </row>
    <row r="70" spans="1:10" ht="15">
      <c r="A70" s="157" t="s">
        <v>234</v>
      </c>
      <c r="B70" s="156" t="s">
        <v>236</v>
      </c>
      <c r="C70" s="156" t="s">
        <v>174</v>
      </c>
      <c r="D70" s="155">
        <v>1518.053125</v>
      </c>
      <c r="E70" s="155">
        <v>1377.665625</v>
      </c>
      <c r="F70" s="155">
        <v>1166.6</v>
      </c>
      <c r="G70" s="155">
        <v>1303.98125</v>
      </c>
      <c r="H70" s="98">
        <v>11.776208640493756</v>
      </c>
      <c r="I70" s="98">
        <v>0.26794484256346995</v>
      </c>
      <c r="J70" s="3"/>
    </row>
    <row r="71" spans="1:10" ht="15">
      <c r="A71" s="154" t="s">
        <v>234</v>
      </c>
      <c r="B71" s="153" t="s">
        <v>236</v>
      </c>
      <c r="C71" s="153" t="s">
        <v>173</v>
      </c>
      <c r="D71" s="152">
        <v>976.975</v>
      </c>
      <c r="E71" s="152">
        <v>1008.2562499999999</v>
      </c>
      <c r="F71" s="152">
        <v>736.553125</v>
      </c>
      <c r="G71" s="152">
        <v>246.23125</v>
      </c>
      <c r="H71" s="88">
        <v>-66.5697908755733</v>
      </c>
      <c r="I71" s="88">
        <v>0.05059612131344404</v>
      </c>
      <c r="J71" s="3"/>
    </row>
    <row r="72" spans="1:10" ht="15">
      <c r="A72" s="157" t="s">
        <v>234</v>
      </c>
      <c r="B72" s="156" t="s">
        <v>236</v>
      </c>
      <c r="C72" s="156" t="s">
        <v>172</v>
      </c>
      <c r="D72" s="155">
        <v>48.646875</v>
      </c>
      <c r="E72" s="155">
        <v>71.45</v>
      </c>
      <c r="F72" s="155">
        <v>68.459375</v>
      </c>
      <c r="G72" s="155">
        <v>45.1375</v>
      </c>
      <c r="H72" s="98">
        <v>-34.066736659515215</v>
      </c>
      <c r="I72" s="98">
        <v>0.009274949567878084</v>
      </c>
      <c r="J72" s="3"/>
    </row>
    <row r="73" spans="1:10" ht="15">
      <c r="A73" s="154" t="s">
        <v>234</v>
      </c>
      <c r="B73" s="153" t="s">
        <v>236</v>
      </c>
      <c r="C73" s="153" t="s">
        <v>208</v>
      </c>
      <c r="D73" s="152">
        <v>1162.54375</v>
      </c>
      <c r="E73" s="152">
        <v>2258.9937499999996</v>
      </c>
      <c r="F73" s="152">
        <v>1494.4812500000003</v>
      </c>
      <c r="G73" s="152">
        <v>2302.259375</v>
      </c>
      <c r="H73" s="88">
        <v>54.05073666866009</v>
      </c>
      <c r="I73" s="88">
        <v>0.47307315636221586</v>
      </c>
      <c r="J73" s="3"/>
    </row>
    <row r="74" spans="1:10" ht="15">
      <c r="A74" s="157" t="s">
        <v>234</v>
      </c>
      <c r="B74" s="156" t="s">
        <v>235</v>
      </c>
      <c r="C74" s="156" t="s">
        <v>148</v>
      </c>
      <c r="D74" s="155">
        <v>5.26875</v>
      </c>
      <c r="E74" s="155">
        <v>2.546875</v>
      </c>
      <c r="F74" s="155">
        <v>41.759375</v>
      </c>
      <c r="G74" s="155">
        <v>7.225</v>
      </c>
      <c r="H74" s="98">
        <v>-82.69849584674101</v>
      </c>
      <c r="I74" s="98">
        <v>0.0014846083772455088</v>
      </c>
      <c r="J74" s="3"/>
    </row>
    <row r="75" spans="1:10" ht="15">
      <c r="A75" s="154" t="s">
        <v>234</v>
      </c>
      <c r="B75" s="153" t="s">
        <v>164</v>
      </c>
      <c r="C75" s="153" t="s">
        <v>169</v>
      </c>
      <c r="D75" s="152">
        <v>5.09375</v>
      </c>
      <c r="E75" s="152">
        <v>0</v>
      </c>
      <c r="F75" s="152">
        <v>0</v>
      </c>
      <c r="G75" s="152">
        <v>0</v>
      </c>
      <c r="H75" s="88"/>
      <c r="I75" s="88">
        <v>0</v>
      </c>
      <c r="J75" s="3"/>
    </row>
    <row r="76" spans="1:10" ht="15">
      <c r="A76" s="157" t="s">
        <v>234</v>
      </c>
      <c r="B76" s="156" t="s">
        <v>164</v>
      </c>
      <c r="C76" s="156" t="s">
        <v>167</v>
      </c>
      <c r="D76" s="155">
        <v>575.834375</v>
      </c>
      <c r="E76" s="155">
        <v>1379.046875</v>
      </c>
      <c r="F76" s="155">
        <v>515.94375</v>
      </c>
      <c r="G76" s="155">
        <v>525.628125</v>
      </c>
      <c r="H76" s="98">
        <v>1.8770214776320016</v>
      </c>
      <c r="I76" s="98">
        <v>0.10800718583956392</v>
      </c>
      <c r="J76" s="3"/>
    </row>
    <row r="77" spans="1:10" ht="15">
      <c r="A77" s="154" t="s">
        <v>234</v>
      </c>
      <c r="B77" s="153" t="s">
        <v>164</v>
      </c>
      <c r="C77" s="153" t="s">
        <v>164</v>
      </c>
      <c r="D77" s="152">
        <v>485.1468750000001</v>
      </c>
      <c r="E77" s="152">
        <v>1819.7937499999998</v>
      </c>
      <c r="F77" s="152">
        <v>825.484375</v>
      </c>
      <c r="G77" s="152">
        <v>520.1125</v>
      </c>
      <c r="H77" s="88">
        <v>-36.993053320966865</v>
      </c>
      <c r="I77" s="88">
        <v>0.10687382347544701</v>
      </c>
      <c r="J77" s="3"/>
    </row>
    <row r="78" spans="1:10" ht="15">
      <c r="A78" s="151" t="s">
        <v>233</v>
      </c>
      <c r="B78" s="150"/>
      <c r="C78" s="150"/>
      <c r="D78" s="149">
        <v>6992.0875000000015</v>
      </c>
      <c r="E78" s="149">
        <v>12182.340625</v>
      </c>
      <c r="F78" s="149">
        <v>7698.440625000001</v>
      </c>
      <c r="G78" s="149">
        <v>9033.440625</v>
      </c>
      <c r="H78" s="148">
        <v>17.34117420695178</v>
      </c>
      <c r="I78" s="148">
        <v>1.8562106058442773</v>
      </c>
      <c r="J78" s="3"/>
    </row>
    <row r="79" spans="1:10" ht="15.75">
      <c r="A79" s="147" t="s">
        <v>78</v>
      </c>
      <c r="B79" s="146"/>
      <c r="C79" s="146"/>
      <c r="D79" s="145">
        <v>525821.9733753189</v>
      </c>
      <c r="E79" s="145">
        <v>595741.221875</v>
      </c>
      <c r="F79" s="145">
        <v>561385.8375000001</v>
      </c>
      <c r="G79" s="145">
        <v>486660.32811999996</v>
      </c>
      <c r="H79" s="144">
        <v>-13.310900344898736</v>
      </c>
      <c r="I79" s="144">
        <v>100</v>
      </c>
      <c r="J79" s="3"/>
    </row>
    <row r="80" spans="1:10" ht="6" customHeight="1">
      <c r="A80" s="189"/>
      <c r="B80" s="189"/>
      <c r="C80" s="189"/>
      <c r="D80" s="189"/>
      <c r="E80" s="189"/>
      <c r="F80" s="189"/>
      <c r="G80" s="189"/>
      <c r="H80" s="189"/>
      <c r="I80" s="189"/>
      <c r="J80" s="3"/>
    </row>
    <row r="81" spans="1:10" ht="15" customHeight="1">
      <c r="A81" s="190" t="s">
        <v>232</v>
      </c>
      <c r="B81" s="190"/>
      <c r="C81" s="190"/>
      <c r="D81" s="190"/>
      <c r="E81" s="190"/>
      <c r="F81" s="190"/>
      <c r="G81" s="190"/>
      <c r="H81" s="190"/>
      <c r="I81" s="190"/>
      <c r="J81" s="3"/>
    </row>
    <row r="82" spans="1:10" ht="15">
      <c r="A82" s="3"/>
      <c r="B82" s="3"/>
      <c r="C82" s="3"/>
      <c r="D82" s="3"/>
      <c r="E82" s="3"/>
      <c r="F82" s="3"/>
      <c r="G82" s="3"/>
      <c r="H82" s="3"/>
      <c r="I82" s="3"/>
      <c r="J82" s="3"/>
    </row>
  </sheetData>
  <sheetProtection/>
  <mergeCells count="5">
    <mergeCell ref="A80:I80"/>
    <mergeCell ref="A81:I81"/>
    <mergeCell ref="A3:I3"/>
    <mergeCell ref="A1:I1"/>
    <mergeCell ref="A2:I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34"/>
  <sheetViews>
    <sheetView zoomScalePageLayoutView="0" workbookViewId="0" topLeftCell="A1">
      <selection activeCell="G36" sqref="G36"/>
    </sheetView>
  </sheetViews>
  <sheetFormatPr defaultColWidth="11.421875" defaultRowHeight="15"/>
  <cols>
    <col min="1" max="1" width="11.7109375" style="1" customWidth="1"/>
    <col min="2" max="5" width="6.421875" style="1" bestFit="1" customWidth="1"/>
    <col min="6" max="9" width="8.8515625" style="1" bestFit="1" customWidth="1"/>
    <col min="10" max="10" width="8.28125" style="1" bestFit="1" customWidth="1"/>
    <col min="11" max="11" width="9.7109375" style="1" customWidth="1"/>
    <col min="12" max="16384" width="11.421875" style="1" customWidth="1"/>
  </cols>
  <sheetData>
    <row r="1" spans="1:12" ht="15">
      <c r="A1" s="178" t="s">
        <v>298</v>
      </c>
      <c r="B1" s="178"/>
      <c r="C1" s="178"/>
      <c r="D1" s="178"/>
      <c r="E1" s="178"/>
      <c r="F1" s="178"/>
      <c r="G1" s="178"/>
      <c r="H1" s="178"/>
      <c r="I1" s="178"/>
      <c r="J1" s="178"/>
      <c r="K1" s="178"/>
      <c r="L1" s="3"/>
    </row>
    <row r="2" spans="1:12" ht="30" customHeight="1" thickBot="1">
      <c r="A2" s="179" t="s">
        <v>297</v>
      </c>
      <c r="B2" s="180"/>
      <c r="C2" s="180"/>
      <c r="D2" s="180"/>
      <c r="E2" s="180"/>
      <c r="F2" s="180"/>
      <c r="G2" s="180"/>
      <c r="H2" s="180"/>
      <c r="I2" s="180"/>
      <c r="J2" s="180"/>
      <c r="K2" s="180"/>
      <c r="L2" s="6"/>
    </row>
    <row r="3" spans="1:12" ht="15" customHeight="1">
      <c r="A3" s="191" t="s">
        <v>296</v>
      </c>
      <c r="B3" s="183" t="s">
        <v>2</v>
      </c>
      <c r="C3" s="184"/>
      <c r="D3" s="184"/>
      <c r="E3" s="184"/>
      <c r="F3" s="183" t="s">
        <v>15</v>
      </c>
      <c r="G3" s="184"/>
      <c r="H3" s="184"/>
      <c r="I3" s="184"/>
      <c r="J3" s="184"/>
      <c r="K3" s="185"/>
      <c r="L3" s="3"/>
    </row>
    <row r="4" spans="1:12" ht="34.5" customHeight="1" thickBot="1">
      <c r="A4" s="192"/>
      <c r="B4" s="8">
        <v>2011</v>
      </c>
      <c r="C4" s="9">
        <v>2012</v>
      </c>
      <c r="D4" s="9">
        <v>2013</v>
      </c>
      <c r="E4" s="9" t="s">
        <v>0</v>
      </c>
      <c r="F4" s="8">
        <v>2011</v>
      </c>
      <c r="G4" s="9">
        <v>2012</v>
      </c>
      <c r="H4" s="9">
        <v>2013</v>
      </c>
      <c r="I4" s="9" t="s">
        <v>0</v>
      </c>
      <c r="J4" s="9" t="s">
        <v>14</v>
      </c>
      <c r="K4" s="7" t="s">
        <v>1</v>
      </c>
      <c r="L4" s="3"/>
    </row>
    <row r="5" spans="1:12" ht="25.5">
      <c r="A5" s="172" t="s">
        <v>295</v>
      </c>
      <c r="B5" s="171">
        <v>41287.44</v>
      </c>
      <c r="C5" s="171">
        <v>40727</v>
      </c>
      <c r="D5" s="171">
        <v>42111.54</v>
      </c>
      <c r="E5" s="171">
        <v>41957.88</v>
      </c>
      <c r="F5" s="171">
        <v>1895441</v>
      </c>
      <c r="G5" s="171">
        <v>1902379.94842</v>
      </c>
      <c r="H5" s="171">
        <v>1952436.8</v>
      </c>
      <c r="I5" s="171">
        <v>1947001.7544</v>
      </c>
      <c r="J5" s="170">
        <v>-0.27837242158107456</v>
      </c>
      <c r="K5" s="170">
        <v>97.54500616040947</v>
      </c>
      <c r="L5" s="3"/>
    </row>
    <row r="6" spans="1:12" ht="15">
      <c r="A6" s="168" t="s">
        <v>294</v>
      </c>
      <c r="B6" s="167">
        <v>9928.62</v>
      </c>
      <c r="C6" s="167">
        <v>9873</v>
      </c>
      <c r="D6" s="167">
        <v>10218.8</v>
      </c>
      <c r="E6" s="167">
        <v>10144.82</v>
      </c>
      <c r="F6" s="167">
        <v>487422</v>
      </c>
      <c r="G6" s="167">
        <v>508164.30952</v>
      </c>
      <c r="H6" s="167">
        <v>513588.8</v>
      </c>
      <c r="I6" s="167">
        <v>536211.88774</v>
      </c>
      <c r="J6" s="88">
        <v>4.4049028600312345</v>
      </c>
      <c r="K6" s="88">
        <v>26.864275686799093</v>
      </c>
      <c r="L6" s="3"/>
    </row>
    <row r="7" spans="1:12" ht="15">
      <c r="A7" s="169" t="s">
        <v>293</v>
      </c>
      <c r="B7" s="164">
        <v>8664.44</v>
      </c>
      <c r="C7" s="164">
        <v>8399</v>
      </c>
      <c r="D7" s="164">
        <v>8555.39</v>
      </c>
      <c r="E7" s="164">
        <v>8278.53</v>
      </c>
      <c r="F7" s="164">
        <v>384749</v>
      </c>
      <c r="G7" s="164">
        <v>362739.28542</v>
      </c>
      <c r="H7" s="164">
        <v>387689.60000000003</v>
      </c>
      <c r="I7" s="164">
        <v>334185.71004</v>
      </c>
      <c r="J7" s="98">
        <v>-13.80070292316329</v>
      </c>
      <c r="K7" s="98">
        <v>16.74274153626444</v>
      </c>
      <c r="L7" s="3"/>
    </row>
    <row r="8" spans="1:12" ht="15">
      <c r="A8" s="168" t="s">
        <v>292</v>
      </c>
      <c r="B8" s="167">
        <v>8168.85</v>
      </c>
      <c r="C8" s="167">
        <v>8173</v>
      </c>
      <c r="D8" s="167">
        <v>8209.91</v>
      </c>
      <c r="E8" s="167">
        <v>8251.38</v>
      </c>
      <c r="F8" s="167">
        <v>378805</v>
      </c>
      <c r="G8" s="167">
        <v>390686.42246</v>
      </c>
      <c r="H8" s="167">
        <v>385691.2</v>
      </c>
      <c r="I8" s="167">
        <v>387078.61228</v>
      </c>
      <c r="J8" s="88">
        <v>0.35972100996859435</v>
      </c>
      <c r="K8" s="88">
        <v>19.392681867947758</v>
      </c>
      <c r="L8" s="3"/>
    </row>
    <row r="9" spans="1:12" ht="15">
      <c r="A9" s="169" t="s">
        <v>291</v>
      </c>
      <c r="B9" s="164">
        <v>5701.06</v>
      </c>
      <c r="C9" s="164">
        <v>5619</v>
      </c>
      <c r="D9" s="164">
        <v>5828.55</v>
      </c>
      <c r="E9" s="164">
        <v>5738.09</v>
      </c>
      <c r="F9" s="164">
        <v>254463</v>
      </c>
      <c r="G9" s="164">
        <v>248092.47188</v>
      </c>
      <c r="H9" s="164">
        <v>237809.59999999998</v>
      </c>
      <c r="I9" s="164">
        <v>247558.4847</v>
      </c>
      <c r="J9" s="98">
        <v>4.0994496016981685</v>
      </c>
      <c r="K9" s="98">
        <v>12.402707835548284</v>
      </c>
      <c r="L9" s="3"/>
    </row>
    <row r="10" spans="1:12" ht="15">
      <c r="A10" s="168" t="s">
        <v>290</v>
      </c>
      <c r="B10" s="167">
        <v>3384.97</v>
      </c>
      <c r="C10" s="167">
        <v>3364</v>
      </c>
      <c r="D10" s="167">
        <v>3545.65</v>
      </c>
      <c r="E10" s="167">
        <v>3549.27</v>
      </c>
      <c r="F10" s="167">
        <v>146885</v>
      </c>
      <c r="G10" s="167">
        <v>146276.18918</v>
      </c>
      <c r="H10" s="167">
        <v>165867.2</v>
      </c>
      <c r="I10" s="167">
        <v>169476.46916</v>
      </c>
      <c r="J10" s="88">
        <v>2.175999329584144</v>
      </c>
      <c r="K10" s="88">
        <v>8.4907901037568</v>
      </c>
      <c r="L10" s="3"/>
    </row>
    <row r="11" spans="1:12" ht="15">
      <c r="A11" s="169" t="s">
        <v>289</v>
      </c>
      <c r="B11" s="164">
        <v>3528.83</v>
      </c>
      <c r="C11" s="164">
        <v>3377</v>
      </c>
      <c r="D11" s="164">
        <v>3752.28</v>
      </c>
      <c r="E11" s="164">
        <v>3982.94</v>
      </c>
      <c r="F11" s="164">
        <v>154026</v>
      </c>
      <c r="G11" s="164">
        <v>156327.8897</v>
      </c>
      <c r="H11" s="164">
        <v>169864</v>
      </c>
      <c r="I11" s="164">
        <v>170529.20592</v>
      </c>
      <c r="J11" s="98">
        <v>0.3916108887109804</v>
      </c>
      <c r="K11" s="98">
        <v>8.543532333447875</v>
      </c>
      <c r="L11" s="3"/>
    </row>
    <row r="12" spans="1:12" ht="15">
      <c r="A12" s="168" t="s">
        <v>288</v>
      </c>
      <c r="B12" s="167">
        <v>1910.67</v>
      </c>
      <c r="C12" s="167">
        <v>1922</v>
      </c>
      <c r="D12" s="167">
        <v>2000.96</v>
      </c>
      <c r="E12" s="167">
        <v>2012.85</v>
      </c>
      <c r="F12" s="167">
        <v>89091</v>
      </c>
      <c r="G12" s="167">
        <v>90093.38026</v>
      </c>
      <c r="H12" s="167">
        <v>91926.4</v>
      </c>
      <c r="I12" s="167">
        <v>101961.38456</v>
      </c>
      <c r="J12" s="88">
        <v>10.916324973021908</v>
      </c>
      <c r="K12" s="88">
        <v>5.1082767966452325</v>
      </c>
      <c r="L12" s="3"/>
    </row>
    <row r="13" spans="1:12" ht="25.5">
      <c r="A13" s="172" t="s">
        <v>287</v>
      </c>
      <c r="B13" s="171">
        <v>729.37</v>
      </c>
      <c r="C13" s="171">
        <v>699</v>
      </c>
      <c r="D13" s="171">
        <v>737</v>
      </c>
      <c r="E13" s="171">
        <v>904.39</v>
      </c>
      <c r="F13" s="171">
        <v>33977</v>
      </c>
      <c r="G13" s="171">
        <v>38991.49464</v>
      </c>
      <c r="H13" s="171">
        <v>43964.8</v>
      </c>
      <c r="I13" s="171">
        <v>45994.55048</v>
      </c>
      <c r="J13" s="170">
        <v>4.616762682873565</v>
      </c>
      <c r="K13" s="170">
        <v>2.3043321351805686</v>
      </c>
      <c r="L13" s="3"/>
    </row>
    <row r="14" spans="1:12" ht="15">
      <c r="A14" s="168" t="s">
        <v>286</v>
      </c>
      <c r="B14" s="167">
        <v>505.85</v>
      </c>
      <c r="C14" s="167">
        <v>552</v>
      </c>
      <c r="D14" s="167">
        <v>552</v>
      </c>
      <c r="E14" s="167">
        <v>676.85</v>
      </c>
      <c r="F14" s="167">
        <v>29730</v>
      </c>
      <c r="G14" s="167">
        <v>35800.9226</v>
      </c>
      <c r="H14" s="167">
        <v>35971.2</v>
      </c>
      <c r="I14" s="167">
        <v>37712.98744</v>
      </c>
      <c r="J14" s="88">
        <v>4.8421721821902075</v>
      </c>
      <c r="K14" s="88">
        <v>1.8894248984875208</v>
      </c>
      <c r="L14" s="3"/>
    </row>
    <row r="15" spans="1:12" ht="15">
      <c r="A15" s="169" t="s">
        <v>285</v>
      </c>
      <c r="B15" s="164">
        <v>223.52</v>
      </c>
      <c r="C15" s="164">
        <v>134</v>
      </c>
      <c r="D15" s="164">
        <v>134</v>
      </c>
      <c r="E15" s="164">
        <v>134.13</v>
      </c>
      <c r="F15" s="164">
        <v>4247</v>
      </c>
      <c r="G15" s="164">
        <v>3152.33292</v>
      </c>
      <c r="H15" s="164">
        <v>3996.8</v>
      </c>
      <c r="I15" s="164">
        <v>3043.85572</v>
      </c>
      <c r="J15" s="98">
        <v>-23.842681144915932</v>
      </c>
      <c r="K15" s="98">
        <v>0.15249751279772017</v>
      </c>
      <c r="L15" s="3"/>
    </row>
    <row r="16" spans="1:12" ht="15">
      <c r="A16" s="168" t="s">
        <v>284</v>
      </c>
      <c r="B16" s="167"/>
      <c r="C16" s="167">
        <v>13</v>
      </c>
      <c r="D16" s="167">
        <v>51</v>
      </c>
      <c r="E16" s="167">
        <v>93.41</v>
      </c>
      <c r="F16" s="167"/>
      <c r="G16" s="167">
        <v>38.23912</v>
      </c>
      <c r="H16" s="167">
        <v>3996.8</v>
      </c>
      <c r="I16" s="167">
        <v>5237.7073199999995</v>
      </c>
      <c r="J16" s="88">
        <v>31.047521016813427</v>
      </c>
      <c r="K16" s="88">
        <v>0.26240972389532724</v>
      </c>
      <c r="L16" s="3"/>
    </row>
    <row r="17" spans="1:12" ht="15">
      <c r="A17" s="166" t="s">
        <v>283</v>
      </c>
      <c r="B17" s="165"/>
      <c r="C17" s="164"/>
      <c r="D17" s="164"/>
      <c r="E17" s="164"/>
      <c r="F17" s="164">
        <v>2582</v>
      </c>
      <c r="G17" s="164">
        <v>2605.95612</v>
      </c>
      <c r="H17" s="164">
        <v>1998.4</v>
      </c>
      <c r="I17" s="164">
        <v>3007.21292</v>
      </c>
      <c r="J17" s="98">
        <v>50.48103082465971</v>
      </c>
      <c r="K17" s="98">
        <v>0.150661704409948</v>
      </c>
      <c r="L17" s="3"/>
    </row>
    <row r="18" spans="1:12" ht="15">
      <c r="A18" s="163" t="s">
        <v>282</v>
      </c>
      <c r="B18" s="162">
        <v>42016.810000000005</v>
      </c>
      <c r="C18" s="162">
        <v>41426</v>
      </c>
      <c r="D18" s="162">
        <v>42848.54</v>
      </c>
      <c r="E18" s="162">
        <v>42862.27</v>
      </c>
      <c r="F18" s="162">
        <v>1932000</v>
      </c>
      <c r="G18" s="162">
        <v>1943977.39918</v>
      </c>
      <c r="H18" s="162">
        <v>1998400</v>
      </c>
      <c r="I18" s="162">
        <v>1996003.5178</v>
      </c>
      <c r="J18" s="161">
        <v>-0.11992004603682549</v>
      </c>
      <c r="K18" s="161">
        <v>100</v>
      </c>
      <c r="L18" s="3"/>
    </row>
    <row r="19" spans="1:12" ht="6" customHeight="1">
      <c r="A19" s="4"/>
      <c r="B19" s="4"/>
      <c r="C19" s="4"/>
      <c r="D19" s="4"/>
      <c r="E19" s="4"/>
      <c r="F19" s="5"/>
      <c r="G19" s="5"/>
      <c r="H19" s="5"/>
      <c r="I19" s="5"/>
      <c r="J19" s="5"/>
      <c r="K19" s="5"/>
      <c r="L19" s="3"/>
    </row>
    <row r="20" spans="1:12" ht="15">
      <c r="A20" s="176" t="s">
        <v>281</v>
      </c>
      <c r="B20" s="176"/>
      <c r="C20" s="176"/>
      <c r="D20" s="176"/>
      <c r="E20" s="176"/>
      <c r="F20" s="176"/>
      <c r="G20" s="176"/>
      <c r="H20" s="176"/>
      <c r="I20" s="176"/>
      <c r="J20" s="176"/>
      <c r="K20" s="176"/>
      <c r="L20" s="3"/>
    </row>
    <row r="21" spans="1:12" ht="15">
      <c r="A21" s="176" t="s">
        <v>13</v>
      </c>
      <c r="B21" s="176"/>
      <c r="C21" s="176"/>
      <c r="D21" s="176"/>
      <c r="E21" s="176"/>
      <c r="F21" s="176"/>
      <c r="G21" s="176"/>
      <c r="H21" s="176"/>
      <c r="I21" s="176"/>
      <c r="J21" s="176"/>
      <c r="K21" s="176"/>
      <c r="L21" s="3"/>
    </row>
    <row r="22" spans="1:12" ht="15" customHeight="1">
      <c r="A22" s="176" t="s">
        <v>280</v>
      </c>
      <c r="B22" s="176"/>
      <c r="C22" s="176"/>
      <c r="D22" s="176"/>
      <c r="E22" s="176"/>
      <c r="F22" s="176"/>
      <c r="G22" s="176"/>
      <c r="H22" s="176"/>
      <c r="I22" s="176"/>
      <c r="J22" s="176"/>
      <c r="K22" s="176"/>
      <c r="L22" s="3"/>
    </row>
    <row r="23" spans="1:12" ht="15">
      <c r="A23" s="3"/>
      <c r="B23" s="3"/>
      <c r="C23" s="3"/>
      <c r="D23" s="3"/>
      <c r="E23" s="3"/>
      <c r="F23" s="3"/>
      <c r="G23" s="3"/>
      <c r="H23" s="3"/>
      <c r="I23" s="3"/>
      <c r="J23" s="3"/>
      <c r="K23" s="3"/>
      <c r="L23" s="3"/>
    </row>
    <row r="34" ht="15">
      <c r="K34" s="2"/>
    </row>
  </sheetData>
  <sheetProtection/>
  <mergeCells count="8">
    <mergeCell ref="A21:K21"/>
    <mergeCell ref="A22:K22"/>
    <mergeCell ref="A1:K1"/>
    <mergeCell ref="A2:K2"/>
    <mergeCell ref="A3:A4"/>
    <mergeCell ref="B3:E3"/>
    <mergeCell ref="F3:K3"/>
    <mergeCell ref="A20:K2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46"/>
  <sheetViews>
    <sheetView zoomScalePageLayoutView="0" workbookViewId="0" topLeftCell="A1">
      <selection activeCell="J38" sqref="J38"/>
    </sheetView>
  </sheetViews>
  <sheetFormatPr defaultColWidth="11.421875" defaultRowHeight="15"/>
  <cols>
    <col min="1" max="1" width="11.8515625" style="1" customWidth="1"/>
    <col min="2" max="5" width="6.8515625" style="1" bestFit="1" customWidth="1"/>
    <col min="6" max="9" width="7.8515625" style="1" bestFit="1" customWidth="1"/>
    <col min="10" max="10" width="8.28125" style="1" bestFit="1" customWidth="1"/>
    <col min="11" max="11" width="9.7109375" style="1" customWidth="1"/>
    <col min="12" max="16384" width="11.421875" style="1" customWidth="1"/>
  </cols>
  <sheetData>
    <row r="1" spans="1:12" ht="15">
      <c r="A1" s="178" t="s">
        <v>301</v>
      </c>
      <c r="B1" s="178"/>
      <c r="C1" s="178"/>
      <c r="D1" s="178"/>
      <c r="E1" s="178"/>
      <c r="F1" s="178"/>
      <c r="G1" s="178"/>
      <c r="H1" s="178"/>
      <c r="I1" s="178"/>
      <c r="J1" s="178"/>
      <c r="K1" s="178"/>
      <c r="L1" s="3"/>
    </row>
    <row r="2" spans="1:12" ht="30" customHeight="1" thickBot="1">
      <c r="A2" s="179" t="s">
        <v>300</v>
      </c>
      <c r="B2" s="180"/>
      <c r="C2" s="180"/>
      <c r="D2" s="180"/>
      <c r="E2" s="180"/>
      <c r="F2" s="180"/>
      <c r="G2" s="180"/>
      <c r="H2" s="180"/>
      <c r="I2" s="180"/>
      <c r="J2" s="180"/>
      <c r="K2" s="180"/>
      <c r="L2" s="6"/>
    </row>
    <row r="3" spans="1:12" ht="15" customHeight="1">
      <c r="A3" s="191" t="s">
        <v>5</v>
      </c>
      <c r="B3" s="183" t="s">
        <v>2</v>
      </c>
      <c r="C3" s="184"/>
      <c r="D3" s="184"/>
      <c r="E3" s="184"/>
      <c r="F3" s="183" t="s">
        <v>15</v>
      </c>
      <c r="G3" s="184"/>
      <c r="H3" s="184"/>
      <c r="I3" s="184"/>
      <c r="J3" s="184"/>
      <c r="K3" s="185"/>
      <c r="L3" s="3"/>
    </row>
    <row r="4" spans="1:12" ht="34.5" customHeight="1" thickBot="1">
      <c r="A4" s="192"/>
      <c r="B4" s="8">
        <v>2011</v>
      </c>
      <c r="C4" s="9">
        <v>2012</v>
      </c>
      <c r="D4" s="9">
        <v>2013</v>
      </c>
      <c r="E4" s="9" t="s">
        <v>0</v>
      </c>
      <c r="F4" s="8">
        <v>2011</v>
      </c>
      <c r="G4" s="9">
        <v>2012</v>
      </c>
      <c r="H4" s="9">
        <v>2013</v>
      </c>
      <c r="I4" s="9" t="s">
        <v>0</v>
      </c>
      <c r="J4" s="9" t="s">
        <v>14</v>
      </c>
      <c r="K4" s="7" t="s">
        <v>1</v>
      </c>
      <c r="L4" s="3"/>
    </row>
    <row r="5" spans="1:12" ht="15">
      <c r="A5" s="18" t="s">
        <v>4</v>
      </c>
      <c r="B5" s="174">
        <v>1235.7</v>
      </c>
      <c r="C5" s="174">
        <v>930.9399999999998</v>
      </c>
      <c r="D5" s="174">
        <v>1305.355</v>
      </c>
      <c r="E5" s="174">
        <v>1349.09</v>
      </c>
      <c r="F5" s="174">
        <v>31752.260000000002</v>
      </c>
      <c r="G5" s="174">
        <v>30237.630000000005</v>
      </c>
      <c r="H5" s="174">
        <v>36831.548859999995</v>
      </c>
      <c r="I5" s="174">
        <v>31609.586399999997</v>
      </c>
      <c r="J5" s="174">
        <v>-14.177960530112765</v>
      </c>
      <c r="K5" s="174">
        <v>82.46399741988924</v>
      </c>
      <c r="L5" s="3"/>
    </row>
    <row r="6" spans="1:12" ht="15">
      <c r="A6" s="11" t="s">
        <v>3</v>
      </c>
      <c r="B6" s="135">
        <v>0</v>
      </c>
      <c r="C6" s="135">
        <v>0</v>
      </c>
      <c r="D6" s="135">
        <v>0</v>
      </c>
      <c r="E6" s="135">
        <v>2.975</v>
      </c>
      <c r="F6" s="135">
        <v>0</v>
      </c>
      <c r="G6" s="135">
        <v>0</v>
      </c>
      <c r="H6" s="135">
        <v>0</v>
      </c>
      <c r="I6" s="135">
        <v>147.2</v>
      </c>
      <c r="J6" s="135"/>
      <c r="K6" s="135">
        <v>0.38401959034198874</v>
      </c>
      <c r="L6" s="3"/>
    </row>
    <row r="7" spans="1:12" ht="15">
      <c r="A7" s="12" t="s">
        <v>9</v>
      </c>
      <c r="B7" s="133">
        <v>510.36999999999995</v>
      </c>
      <c r="C7" s="133">
        <v>393.9099999999999</v>
      </c>
      <c r="D7" s="133">
        <v>510.37000000000006</v>
      </c>
      <c r="E7" s="133">
        <v>479.2</v>
      </c>
      <c r="F7" s="133">
        <v>13118.519999999999</v>
      </c>
      <c r="G7" s="133">
        <v>12507.950000000003</v>
      </c>
      <c r="H7" s="133">
        <v>14509.655559999997</v>
      </c>
      <c r="I7" s="133">
        <v>12941.4334</v>
      </c>
      <c r="J7" s="133">
        <v>-10.808128101422676</v>
      </c>
      <c r="K7" s="133">
        <v>33.761983374362295</v>
      </c>
      <c r="L7" s="3"/>
    </row>
    <row r="8" spans="1:12" ht="15">
      <c r="A8" s="11" t="s">
        <v>4</v>
      </c>
      <c r="B8" s="135">
        <v>681.5900000000001</v>
      </c>
      <c r="C8" s="135">
        <v>478.01</v>
      </c>
      <c r="D8" s="135">
        <v>716.27</v>
      </c>
      <c r="E8" s="135">
        <v>609.0749999999999</v>
      </c>
      <c r="F8" s="135">
        <v>17637.550000000003</v>
      </c>
      <c r="G8" s="135">
        <v>16483.010000000002</v>
      </c>
      <c r="H8" s="135">
        <v>20537.308299999997</v>
      </c>
      <c r="I8" s="135">
        <v>15376.5285</v>
      </c>
      <c r="J8" s="135">
        <v>-25.128803271653656</v>
      </c>
      <c r="K8" s="135">
        <v>40.114729452798336</v>
      </c>
      <c r="L8" s="3"/>
    </row>
    <row r="9" spans="1:12" ht="15">
      <c r="A9" s="12" t="s">
        <v>16</v>
      </c>
      <c r="B9" s="133">
        <v>15.23</v>
      </c>
      <c r="C9" s="133">
        <v>12.079999999999998</v>
      </c>
      <c r="D9" s="133">
        <v>63.72</v>
      </c>
      <c r="E9" s="133">
        <v>115.35000000000001</v>
      </c>
      <c r="F9" s="133">
        <v>435.36</v>
      </c>
      <c r="G9" s="133">
        <v>301.42</v>
      </c>
      <c r="H9" s="133">
        <v>1360</v>
      </c>
      <c r="I9" s="133">
        <v>2574.6075</v>
      </c>
      <c r="J9" s="133">
        <v>89.309375</v>
      </c>
      <c r="K9" s="133">
        <v>6.716710036966113</v>
      </c>
      <c r="L9" s="3"/>
    </row>
    <row r="10" spans="1:12" ht="15">
      <c r="A10" s="11" t="s">
        <v>6</v>
      </c>
      <c r="B10" s="135">
        <v>28.51</v>
      </c>
      <c r="C10" s="135">
        <v>46.94</v>
      </c>
      <c r="D10" s="135">
        <v>14.995000000000001</v>
      </c>
      <c r="E10" s="135">
        <v>141.505</v>
      </c>
      <c r="F10" s="135">
        <v>560.83</v>
      </c>
      <c r="G10" s="135">
        <v>945.25</v>
      </c>
      <c r="H10" s="135">
        <v>424.58500000000004</v>
      </c>
      <c r="I10" s="135">
        <v>555.842</v>
      </c>
      <c r="J10" s="135">
        <v>30.91418679416369</v>
      </c>
      <c r="K10" s="135">
        <v>1.4500965837966828</v>
      </c>
      <c r="L10" s="3"/>
    </row>
    <row r="11" spans="1:12" ht="15">
      <c r="A11" s="12" t="s">
        <v>8</v>
      </c>
      <c r="B11" s="133">
        <v>0</v>
      </c>
      <c r="C11" s="133">
        <v>0</v>
      </c>
      <c r="D11" s="133">
        <v>0</v>
      </c>
      <c r="E11" s="133">
        <v>0.98</v>
      </c>
      <c r="F11" s="133">
        <v>0</v>
      </c>
      <c r="G11" s="133">
        <v>0</v>
      </c>
      <c r="H11" s="133">
        <v>0</v>
      </c>
      <c r="I11" s="133">
        <v>13.975</v>
      </c>
      <c r="J11" s="133"/>
      <c r="K11" s="133">
        <v>0.036458381623840304</v>
      </c>
      <c r="L11" s="3"/>
    </row>
    <row r="12" spans="1:12" ht="15">
      <c r="A12" s="175" t="s">
        <v>10</v>
      </c>
      <c r="B12" s="174">
        <v>57</v>
      </c>
      <c r="C12" s="174">
        <v>52.49</v>
      </c>
      <c r="D12" s="174">
        <v>50.43</v>
      </c>
      <c r="E12" s="174">
        <v>113.892</v>
      </c>
      <c r="F12" s="174">
        <v>2829</v>
      </c>
      <c r="G12" s="174">
        <v>2205.9</v>
      </c>
      <c r="H12" s="174">
        <v>1754.12</v>
      </c>
      <c r="I12" s="174">
        <v>3636.3714</v>
      </c>
      <c r="J12" s="174">
        <v>107.30459717693202</v>
      </c>
      <c r="K12" s="174">
        <v>9.486670213038886</v>
      </c>
      <c r="L12" s="3"/>
    </row>
    <row r="13" spans="1:12" ht="15">
      <c r="A13" s="11" t="s">
        <v>10</v>
      </c>
      <c r="B13" s="135">
        <v>57</v>
      </c>
      <c r="C13" s="135">
        <v>45.84</v>
      </c>
      <c r="D13" s="135">
        <v>27.61</v>
      </c>
      <c r="E13" s="135">
        <v>31.261999999999997</v>
      </c>
      <c r="F13" s="135">
        <v>2829</v>
      </c>
      <c r="G13" s="135">
        <v>2023.6</v>
      </c>
      <c r="H13" s="135">
        <v>1152</v>
      </c>
      <c r="I13" s="135">
        <v>870</v>
      </c>
      <c r="J13" s="135">
        <v>-24.479166666666664</v>
      </c>
      <c r="K13" s="135">
        <v>2.269681002700613</v>
      </c>
      <c r="L13" s="3"/>
    </row>
    <row r="14" spans="1:12" ht="15">
      <c r="A14" s="12" t="s">
        <v>17</v>
      </c>
      <c r="B14" s="133">
        <v>0</v>
      </c>
      <c r="C14" s="133">
        <v>6.65</v>
      </c>
      <c r="D14" s="133">
        <v>22.82</v>
      </c>
      <c r="E14" s="133">
        <v>51.39</v>
      </c>
      <c r="F14" s="133">
        <v>0</v>
      </c>
      <c r="G14" s="133">
        <v>182.3</v>
      </c>
      <c r="H14" s="133">
        <v>602.12</v>
      </c>
      <c r="I14" s="133">
        <v>1595.0669999999998</v>
      </c>
      <c r="J14" s="133">
        <v>164.9084900019929</v>
      </c>
      <c r="K14" s="133">
        <v>4.161256629809952</v>
      </c>
      <c r="L14" s="3"/>
    </row>
    <row r="15" spans="1:12" ht="15">
      <c r="A15" s="11" t="s">
        <v>11</v>
      </c>
      <c r="B15" s="135">
        <v>0</v>
      </c>
      <c r="C15" s="135">
        <v>0</v>
      </c>
      <c r="D15" s="135">
        <v>0</v>
      </c>
      <c r="E15" s="135">
        <v>31.24</v>
      </c>
      <c r="F15" s="135">
        <v>0</v>
      </c>
      <c r="G15" s="135">
        <v>0</v>
      </c>
      <c r="H15" s="135">
        <v>0</v>
      </c>
      <c r="I15" s="135">
        <v>1171.3044</v>
      </c>
      <c r="J15" s="135"/>
      <c r="K15" s="135">
        <v>3.0557325805283213</v>
      </c>
      <c r="L15" s="3"/>
    </row>
    <row r="16" spans="1:12" ht="15">
      <c r="A16" s="175" t="s">
        <v>236</v>
      </c>
      <c r="B16" s="174">
        <v>38.2</v>
      </c>
      <c r="C16" s="174">
        <v>23.17</v>
      </c>
      <c r="D16" s="174">
        <v>25.82</v>
      </c>
      <c r="E16" s="174">
        <v>48.8</v>
      </c>
      <c r="F16" s="174">
        <v>1528</v>
      </c>
      <c r="G16" s="174">
        <v>1366.8</v>
      </c>
      <c r="H16" s="174">
        <v>1314.4</v>
      </c>
      <c r="I16" s="174">
        <v>1952</v>
      </c>
      <c r="J16" s="174">
        <v>48.50882531953742</v>
      </c>
      <c r="K16" s="174">
        <v>5.092433698013329</v>
      </c>
      <c r="L16" s="3"/>
    </row>
    <row r="17" spans="1:12" ht="15">
      <c r="A17" s="11" t="s">
        <v>179</v>
      </c>
      <c r="B17" s="135">
        <v>32.7</v>
      </c>
      <c r="C17" s="135">
        <v>19.67</v>
      </c>
      <c r="D17" s="135">
        <v>22.82</v>
      </c>
      <c r="E17" s="135">
        <v>44.8</v>
      </c>
      <c r="F17" s="135">
        <v>1308</v>
      </c>
      <c r="G17" s="135">
        <v>1226.8</v>
      </c>
      <c r="H17" s="135">
        <v>1164.4</v>
      </c>
      <c r="I17" s="135">
        <v>1792</v>
      </c>
      <c r="J17" s="135">
        <v>53.89900377877017</v>
      </c>
      <c r="K17" s="135">
        <v>4.675021099815515</v>
      </c>
      <c r="L17" s="3"/>
    </row>
    <row r="18" spans="1:12" ht="15">
      <c r="A18" s="12" t="s">
        <v>208</v>
      </c>
      <c r="B18" s="133">
        <v>0</v>
      </c>
      <c r="C18" s="133">
        <v>0</v>
      </c>
      <c r="D18" s="133">
        <v>0</v>
      </c>
      <c r="E18" s="133">
        <v>0</v>
      </c>
      <c r="F18" s="133">
        <v>0</v>
      </c>
      <c r="G18" s="133">
        <v>0</v>
      </c>
      <c r="H18" s="133">
        <v>0</v>
      </c>
      <c r="I18" s="133">
        <v>0</v>
      </c>
      <c r="J18" s="133"/>
      <c r="K18" s="133"/>
      <c r="L18" s="3"/>
    </row>
    <row r="19" spans="1:12" ht="15">
      <c r="A19" s="11" t="s">
        <v>177</v>
      </c>
      <c r="B19" s="135">
        <v>0.5</v>
      </c>
      <c r="C19" s="135">
        <v>0</v>
      </c>
      <c r="D19" s="135">
        <v>0</v>
      </c>
      <c r="E19" s="135">
        <v>0</v>
      </c>
      <c r="F19" s="135">
        <v>20</v>
      </c>
      <c r="G19" s="135">
        <v>0</v>
      </c>
      <c r="H19" s="135">
        <v>0</v>
      </c>
      <c r="I19" s="135">
        <v>0</v>
      </c>
      <c r="J19" s="135"/>
      <c r="K19" s="135">
        <v>0</v>
      </c>
      <c r="L19" s="3"/>
    </row>
    <row r="20" spans="1:12" ht="15">
      <c r="A20" s="12" t="s">
        <v>178</v>
      </c>
      <c r="B20" s="133">
        <v>5</v>
      </c>
      <c r="C20" s="133">
        <v>3.5</v>
      </c>
      <c r="D20" s="133">
        <v>3</v>
      </c>
      <c r="E20" s="133">
        <v>4</v>
      </c>
      <c r="F20" s="133">
        <v>200</v>
      </c>
      <c r="G20" s="133">
        <v>140</v>
      </c>
      <c r="H20" s="133">
        <v>150</v>
      </c>
      <c r="I20" s="133">
        <v>160</v>
      </c>
      <c r="J20" s="133">
        <v>6.666666666666665</v>
      </c>
      <c r="K20" s="133">
        <v>0.41741259819781384</v>
      </c>
      <c r="L20" s="3"/>
    </row>
    <row r="21" spans="1:12" ht="15">
      <c r="A21" s="11" t="s">
        <v>175</v>
      </c>
      <c r="B21" s="135">
        <v>0</v>
      </c>
      <c r="C21" s="135">
        <v>0</v>
      </c>
      <c r="D21" s="135">
        <v>0</v>
      </c>
      <c r="E21" s="135">
        <v>0</v>
      </c>
      <c r="F21" s="135">
        <v>0</v>
      </c>
      <c r="G21" s="135">
        <v>0</v>
      </c>
      <c r="H21" s="135">
        <v>0</v>
      </c>
      <c r="I21" s="135">
        <v>0</v>
      </c>
      <c r="J21" s="135"/>
      <c r="K21" s="135"/>
      <c r="L21" s="3"/>
    </row>
    <row r="22" spans="1:12" ht="15">
      <c r="A22" s="175" t="s">
        <v>235</v>
      </c>
      <c r="B22" s="174">
        <v>0</v>
      </c>
      <c r="C22" s="174">
        <v>13.58</v>
      </c>
      <c r="D22" s="174">
        <v>23.9</v>
      </c>
      <c r="E22" s="174">
        <v>15.4</v>
      </c>
      <c r="F22" s="174">
        <v>0</v>
      </c>
      <c r="G22" s="174">
        <v>251.39000000000001</v>
      </c>
      <c r="H22" s="174">
        <v>700.7</v>
      </c>
      <c r="I22" s="174">
        <v>376.52</v>
      </c>
      <c r="J22" s="174">
        <v>-46.26516340802056</v>
      </c>
      <c r="K22" s="174">
        <v>0.9822761967090055</v>
      </c>
      <c r="L22" s="3"/>
    </row>
    <row r="23" spans="1:12" ht="15">
      <c r="A23" s="11" t="s">
        <v>260</v>
      </c>
      <c r="B23" s="135">
        <v>0</v>
      </c>
      <c r="C23" s="135">
        <v>2.1</v>
      </c>
      <c r="D23" s="135">
        <v>0</v>
      </c>
      <c r="E23" s="135">
        <v>0</v>
      </c>
      <c r="F23" s="135">
        <v>0</v>
      </c>
      <c r="G23" s="135">
        <v>34.5</v>
      </c>
      <c r="H23" s="135">
        <v>0</v>
      </c>
      <c r="I23" s="135">
        <v>0</v>
      </c>
      <c r="J23" s="135"/>
      <c r="K23" s="135">
        <v>0</v>
      </c>
      <c r="L23" s="3"/>
    </row>
    <row r="24" spans="1:12" ht="15">
      <c r="A24" s="12" t="s">
        <v>259</v>
      </c>
      <c r="B24" s="133">
        <v>0</v>
      </c>
      <c r="C24" s="133">
        <v>0.98</v>
      </c>
      <c r="D24" s="133">
        <v>0</v>
      </c>
      <c r="E24" s="133">
        <v>0</v>
      </c>
      <c r="F24" s="133">
        <v>0</v>
      </c>
      <c r="G24" s="133">
        <v>19.09</v>
      </c>
      <c r="H24" s="133">
        <v>0</v>
      </c>
      <c r="I24" s="133">
        <v>0</v>
      </c>
      <c r="J24" s="133"/>
      <c r="K24" s="133">
        <v>0</v>
      </c>
      <c r="L24" s="3"/>
    </row>
    <row r="25" spans="1:12" ht="15">
      <c r="A25" s="11" t="s">
        <v>235</v>
      </c>
      <c r="B25" s="135">
        <v>0</v>
      </c>
      <c r="C25" s="135">
        <v>2.1</v>
      </c>
      <c r="D25" s="135">
        <v>13.7</v>
      </c>
      <c r="E25" s="135">
        <v>2.1</v>
      </c>
      <c r="F25" s="135">
        <v>0</v>
      </c>
      <c r="G25" s="135">
        <v>34.5</v>
      </c>
      <c r="H25" s="135">
        <v>387.3</v>
      </c>
      <c r="I25" s="135">
        <v>74.52</v>
      </c>
      <c r="J25" s="135">
        <v>-80.75910147172735</v>
      </c>
      <c r="K25" s="135">
        <v>0.1944099176106318</v>
      </c>
      <c r="L25" s="3"/>
    </row>
    <row r="26" spans="1:12" ht="15">
      <c r="A26" s="12" t="s">
        <v>228</v>
      </c>
      <c r="B26" s="133">
        <v>0</v>
      </c>
      <c r="C26" s="133">
        <v>0.7000000000000001</v>
      </c>
      <c r="D26" s="133">
        <v>4.6</v>
      </c>
      <c r="E26" s="133">
        <v>2.8</v>
      </c>
      <c r="F26" s="133">
        <v>0</v>
      </c>
      <c r="G26" s="133">
        <v>11.5</v>
      </c>
      <c r="H26" s="133">
        <v>113.2</v>
      </c>
      <c r="I26" s="133">
        <v>42</v>
      </c>
      <c r="J26" s="133">
        <v>-62.89752650176679</v>
      </c>
      <c r="K26" s="133">
        <v>0.10957080702692615</v>
      </c>
      <c r="L26" s="3"/>
    </row>
    <row r="27" spans="1:12" ht="15">
      <c r="A27" s="11" t="s">
        <v>258</v>
      </c>
      <c r="B27" s="135">
        <v>0</v>
      </c>
      <c r="C27" s="135">
        <v>7.7</v>
      </c>
      <c r="D27" s="135">
        <v>0</v>
      </c>
      <c r="E27" s="135">
        <v>10.5</v>
      </c>
      <c r="F27" s="135">
        <v>0</v>
      </c>
      <c r="G27" s="135">
        <v>151.8</v>
      </c>
      <c r="H27" s="135">
        <v>0</v>
      </c>
      <c r="I27" s="135">
        <v>260</v>
      </c>
      <c r="J27" s="135"/>
      <c r="K27" s="135">
        <v>0.6782954720714475</v>
      </c>
      <c r="L27" s="3"/>
    </row>
    <row r="28" spans="1:12" ht="15">
      <c r="A28" s="12" t="s">
        <v>299</v>
      </c>
      <c r="B28" s="133">
        <v>0</v>
      </c>
      <c r="C28" s="133">
        <v>0</v>
      </c>
      <c r="D28" s="133">
        <v>5.6</v>
      </c>
      <c r="E28" s="133">
        <v>0</v>
      </c>
      <c r="F28" s="133">
        <v>0</v>
      </c>
      <c r="G28" s="133">
        <v>0</v>
      </c>
      <c r="H28" s="133">
        <v>200.2</v>
      </c>
      <c r="I28" s="133">
        <v>0</v>
      </c>
      <c r="J28" s="133"/>
      <c r="K28" s="133">
        <v>0</v>
      </c>
      <c r="L28" s="3"/>
    </row>
    <row r="29" spans="1:12" ht="15">
      <c r="A29" s="175" t="s">
        <v>243</v>
      </c>
      <c r="B29" s="174">
        <v>26.22</v>
      </c>
      <c r="C29" s="174">
        <v>37.78</v>
      </c>
      <c r="D29" s="174">
        <v>40.06999999999999</v>
      </c>
      <c r="E29" s="174">
        <v>16.975</v>
      </c>
      <c r="F29" s="174">
        <v>654.7</v>
      </c>
      <c r="G29" s="174">
        <v>1302.91</v>
      </c>
      <c r="H29" s="174">
        <v>1156</v>
      </c>
      <c r="I29" s="174">
        <v>756.9</v>
      </c>
      <c r="J29" s="174">
        <v>-34.5242214532872</v>
      </c>
      <c r="K29" s="174">
        <v>1.9746224723495334</v>
      </c>
      <c r="L29" s="3"/>
    </row>
    <row r="30" spans="1:12" ht="15">
      <c r="A30" s="11" t="s">
        <v>247</v>
      </c>
      <c r="B30" s="135">
        <v>20.57</v>
      </c>
      <c r="C30" s="135">
        <v>29.599999999999998</v>
      </c>
      <c r="D30" s="135">
        <v>26.369999999999997</v>
      </c>
      <c r="E30" s="135">
        <v>16.975</v>
      </c>
      <c r="F30" s="135">
        <v>609.6</v>
      </c>
      <c r="G30" s="135">
        <v>1092.41</v>
      </c>
      <c r="H30" s="135">
        <v>800.7</v>
      </c>
      <c r="I30" s="135">
        <v>756.9</v>
      </c>
      <c r="J30" s="135">
        <v>-5.470213563132265</v>
      </c>
      <c r="K30" s="135">
        <v>1.9746224723495334</v>
      </c>
      <c r="L30" s="3"/>
    </row>
    <row r="31" spans="1:12" ht="15">
      <c r="A31" s="12" t="s">
        <v>252</v>
      </c>
      <c r="B31" s="133">
        <v>5.65</v>
      </c>
      <c r="C31" s="133">
        <v>8.18</v>
      </c>
      <c r="D31" s="133">
        <v>13.7</v>
      </c>
      <c r="E31" s="133">
        <v>0</v>
      </c>
      <c r="F31" s="133">
        <v>45.1</v>
      </c>
      <c r="G31" s="133">
        <v>210.5</v>
      </c>
      <c r="H31" s="133">
        <v>355.3</v>
      </c>
      <c r="I31" s="133">
        <v>0</v>
      </c>
      <c r="J31" s="133">
        <v>-100</v>
      </c>
      <c r="K31" s="133">
        <v>0</v>
      </c>
      <c r="L31" s="3"/>
    </row>
    <row r="32" spans="1:12" ht="15">
      <c r="A32" s="18" t="s">
        <v>78</v>
      </c>
      <c r="B32" s="20">
        <v>1357.1200000000001</v>
      </c>
      <c r="C32" s="20">
        <v>1057.9599999999998</v>
      </c>
      <c r="D32" s="20">
        <v>1445.575</v>
      </c>
      <c r="E32" s="20">
        <v>1544.16</v>
      </c>
      <c r="F32" s="20">
        <v>36763.96</v>
      </c>
      <c r="G32" s="20">
        <v>35364.63000000001</v>
      </c>
      <c r="H32" s="20">
        <v>41756.76886</v>
      </c>
      <c r="I32" s="20">
        <v>38331.377799999995</v>
      </c>
      <c r="J32" s="174">
        <v>-8.20319951355547</v>
      </c>
      <c r="K32" s="174">
        <v>100</v>
      </c>
      <c r="L32" s="3"/>
    </row>
    <row r="33" spans="1:12" ht="6" customHeight="1">
      <c r="A33" s="4"/>
      <c r="B33" s="4"/>
      <c r="C33" s="4"/>
      <c r="D33" s="4"/>
      <c r="E33" s="4"/>
      <c r="F33" s="5"/>
      <c r="G33" s="5"/>
      <c r="H33" s="5"/>
      <c r="I33" s="5"/>
      <c r="J33" s="5"/>
      <c r="K33" s="5"/>
      <c r="L33" s="3"/>
    </row>
    <row r="34" spans="1:12" ht="15" customHeight="1">
      <c r="A34" s="176" t="s">
        <v>18</v>
      </c>
      <c r="B34" s="176"/>
      <c r="C34" s="176"/>
      <c r="D34" s="176"/>
      <c r="E34" s="176"/>
      <c r="F34" s="176"/>
      <c r="G34" s="176"/>
      <c r="H34" s="176"/>
      <c r="I34" s="176"/>
      <c r="J34" s="176"/>
      <c r="K34" s="176"/>
      <c r="L34" s="3"/>
    </row>
    <row r="35" spans="1:12" ht="15">
      <c r="A35" s="3"/>
      <c r="B35" s="3"/>
      <c r="C35" s="3"/>
      <c r="D35" s="3"/>
      <c r="E35" s="3"/>
      <c r="F35" s="3"/>
      <c r="G35" s="3"/>
      <c r="H35" s="3"/>
      <c r="I35" s="3"/>
      <c r="J35" s="3"/>
      <c r="K35" s="3"/>
      <c r="L35" s="3"/>
    </row>
    <row r="36" ht="15">
      <c r="E36" s="173"/>
    </row>
    <row r="46" ht="15">
      <c r="K46" s="2"/>
    </row>
  </sheetData>
  <sheetProtection/>
  <mergeCells count="6">
    <mergeCell ref="A34:K34"/>
    <mergeCell ref="A1:K1"/>
    <mergeCell ref="A2:K2"/>
    <mergeCell ref="A3:A4"/>
    <mergeCell ref="B3:E3"/>
    <mergeCell ref="F3:K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32"/>
  <sheetViews>
    <sheetView zoomScalePageLayoutView="0" workbookViewId="0" topLeftCell="A1">
      <selection activeCell="M33" sqref="M33"/>
    </sheetView>
  </sheetViews>
  <sheetFormatPr defaultColWidth="11.421875" defaultRowHeight="15"/>
  <cols>
    <col min="1" max="1" width="11.00390625" style="1" bestFit="1" customWidth="1"/>
    <col min="2" max="5" width="8.00390625" style="1" bestFit="1" customWidth="1"/>
    <col min="6" max="9" width="9.00390625" style="1" bestFit="1" customWidth="1"/>
    <col min="10" max="10" width="8.28125" style="1" bestFit="1" customWidth="1"/>
    <col min="11" max="11" width="9.7109375" style="1" customWidth="1"/>
    <col min="12" max="16384" width="11.421875" style="1" customWidth="1"/>
  </cols>
  <sheetData>
    <row r="1" spans="1:12" ht="15">
      <c r="A1" s="178" t="s">
        <v>19</v>
      </c>
      <c r="B1" s="178"/>
      <c r="C1" s="178"/>
      <c r="D1" s="178"/>
      <c r="E1" s="178"/>
      <c r="F1" s="178"/>
      <c r="G1" s="178"/>
      <c r="H1" s="178"/>
      <c r="I1" s="178"/>
      <c r="J1" s="178"/>
      <c r="K1" s="178"/>
      <c r="L1" s="3"/>
    </row>
    <row r="2" spans="1:12" ht="30" customHeight="1" thickBot="1">
      <c r="A2" s="179" t="s">
        <v>20</v>
      </c>
      <c r="B2" s="180"/>
      <c r="C2" s="180"/>
      <c r="D2" s="180"/>
      <c r="E2" s="180"/>
      <c r="F2" s="180"/>
      <c r="G2" s="180"/>
      <c r="H2" s="180"/>
      <c r="I2" s="180"/>
      <c r="J2" s="180"/>
      <c r="K2" s="180"/>
      <c r="L2" s="6"/>
    </row>
    <row r="3" spans="1:12" ht="15" customHeight="1">
      <c r="A3" s="191" t="s">
        <v>5</v>
      </c>
      <c r="B3" s="183" t="s">
        <v>2</v>
      </c>
      <c r="C3" s="184"/>
      <c r="D3" s="184"/>
      <c r="E3" s="184"/>
      <c r="F3" s="183" t="s">
        <v>15</v>
      </c>
      <c r="G3" s="184"/>
      <c r="H3" s="184"/>
      <c r="I3" s="184"/>
      <c r="J3" s="184"/>
      <c r="K3" s="185"/>
      <c r="L3" s="3"/>
    </row>
    <row r="4" spans="1:12" ht="34.5" customHeight="1" thickBot="1">
      <c r="A4" s="192"/>
      <c r="B4" s="8">
        <v>2011</v>
      </c>
      <c r="C4" s="9">
        <v>2012</v>
      </c>
      <c r="D4" s="9">
        <v>2013</v>
      </c>
      <c r="E4" s="9" t="s">
        <v>0</v>
      </c>
      <c r="F4" s="8">
        <v>2011</v>
      </c>
      <c r="G4" s="9">
        <v>2012</v>
      </c>
      <c r="H4" s="9">
        <v>2013</v>
      </c>
      <c r="I4" s="9" t="s">
        <v>0</v>
      </c>
      <c r="J4" s="9" t="s">
        <v>14</v>
      </c>
      <c r="K4" s="7" t="s">
        <v>1</v>
      </c>
      <c r="L4" s="3"/>
    </row>
    <row r="5" spans="1:12" ht="15">
      <c r="A5" s="17" t="s">
        <v>10</v>
      </c>
      <c r="B5" s="23">
        <v>723.85</v>
      </c>
      <c r="C5" s="23">
        <v>669.22</v>
      </c>
      <c r="D5" s="23">
        <v>606.42</v>
      </c>
      <c r="E5" s="23">
        <v>715.7849999999999</v>
      </c>
      <c r="F5" s="23">
        <v>16484.21</v>
      </c>
      <c r="G5" s="23">
        <v>17219.510000000002</v>
      </c>
      <c r="H5" s="23">
        <v>13920.469999999998</v>
      </c>
      <c r="I5" s="23">
        <v>16274.32</v>
      </c>
      <c r="J5" s="19">
        <v>16.909271023176675</v>
      </c>
      <c r="K5" s="19">
        <v>23.808970490382507</v>
      </c>
      <c r="L5" s="3"/>
    </row>
    <row r="6" spans="1:12" ht="15">
      <c r="A6" s="10" t="s">
        <v>17</v>
      </c>
      <c r="B6" s="14">
        <v>656.88</v>
      </c>
      <c r="C6" s="14">
        <v>577.9000000000001</v>
      </c>
      <c r="D6" s="14">
        <v>543.27</v>
      </c>
      <c r="E6" s="14">
        <v>608.1949999999998</v>
      </c>
      <c r="F6" s="14">
        <v>15070.79</v>
      </c>
      <c r="G6" s="14">
        <v>16136.02</v>
      </c>
      <c r="H6" s="14">
        <v>12562.919999999998</v>
      </c>
      <c r="I6" s="14">
        <v>14226.73</v>
      </c>
      <c r="J6" s="21">
        <v>13.243815928144098</v>
      </c>
      <c r="K6" s="21">
        <v>20.81339157302053</v>
      </c>
      <c r="L6" s="3"/>
    </row>
    <row r="7" spans="1:12" ht="15">
      <c r="A7" s="12" t="s">
        <v>12</v>
      </c>
      <c r="B7" s="15">
        <v>7</v>
      </c>
      <c r="C7" s="15">
        <v>0</v>
      </c>
      <c r="D7" s="15">
        <v>0</v>
      </c>
      <c r="E7" s="15">
        <v>0</v>
      </c>
      <c r="F7" s="15">
        <v>136.9</v>
      </c>
      <c r="G7" s="15">
        <v>0</v>
      </c>
      <c r="H7" s="15">
        <v>0</v>
      </c>
      <c r="I7" s="15">
        <v>0</v>
      </c>
      <c r="J7" s="22"/>
      <c r="K7" s="22">
        <v>0</v>
      </c>
      <c r="L7" s="3"/>
    </row>
    <row r="8" spans="1:12" ht="15">
      <c r="A8" s="11" t="s">
        <v>11</v>
      </c>
      <c r="B8" s="14">
        <v>59.97</v>
      </c>
      <c r="C8" s="14">
        <v>91.32</v>
      </c>
      <c r="D8" s="14">
        <v>63.15</v>
      </c>
      <c r="E8" s="14">
        <v>107.59</v>
      </c>
      <c r="F8" s="14">
        <v>1276.5200000000002</v>
      </c>
      <c r="G8" s="14">
        <v>1083.49</v>
      </c>
      <c r="H8" s="14">
        <v>1357.5500000000002</v>
      </c>
      <c r="I8" s="14">
        <v>2047.5899999999997</v>
      </c>
      <c r="J8" s="21">
        <v>50.82980369047176</v>
      </c>
      <c r="K8" s="21">
        <v>2.995578917361973</v>
      </c>
      <c r="L8" s="3"/>
    </row>
    <row r="9" spans="1:12" ht="15">
      <c r="A9" s="17" t="s">
        <v>4</v>
      </c>
      <c r="B9" s="23">
        <v>1949.63</v>
      </c>
      <c r="C9" s="23">
        <v>2070.830000000001</v>
      </c>
      <c r="D9" s="23">
        <v>1641.473</v>
      </c>
      <c r="E9" s="23">
        <v>2711.9786999999997</v>
      </c>
      <c r="F9" s="23">
        <v>43473.35</v>
      </c>
      <c r="G9" s="23">
        <v>52096.579999999994</v>
      </c>
      <c r="H9" s="23">
        <v>39002.2537</v>
      </c>
      <c r="I9" s="23">
        <v>52079.412500000006</v>
      </c>
      <c r="J9" s="19">
        <v>33.52923885011292</v>
      </c>
      <c r="K9" s="19">
        <v>76.19102950961748</v>
      </c>
      <c r="L9" s="3"/>
    </row>
    <row r="10" spans="1:12" ht="15">
      <c r="A10" s="11" t="s">
        <v>3</v>
      </c>
      <c r="B10" s="14">
        <v>50.59</v>
      </c>
      <c r="C10" s="14">
        <v>23.94</v>
      </c>
      <c r="D10" s="14">
        <v>39.845</v>
      </c>
      <c r="E10" s="14">
        <v>109.99499999999999</v>
      </c>
      <c r="F10" s="14">
        <v>1279.0099999999998</v>
      </c>
      <c r="G10" s="14">
        <v>516.04</v>
      </c>
      <c r="H10" s="14">
        <v>839.5486000000001</v>
      </c>
      <c r="I10" s="14">
        <v>2138.38</v>
      </c>
      <c r="J10" s="21">
        <v>154.70592172984388</v>
      </c>
      <c r="K10" s="21">
        <v>3.128402680863111</v>
      </c>
      <c r="L10" s="3"/>
    </row>
    <row r="11" spans="1:12" ht="15">
      <c r="A11" s="12" t="s">
        <v>9</v>
      </c>
      <c r="B11" s="15">
        <v>753.33</v>
      </c>
      <c r="C11" s="15">
        <v>810.8800000000001</v>
      </c>
      <c r="D11" s="15">
        <v>552.925</v>
      </c>
      <c r="E11" s="15">
        <v>1070.8899999999999</v>
      </c>
      <c r="F11" s="15">
        <v>16520.22</v>
      </c>
      <c r="G11" s="15">
        <v>19397.37</v>
      </c>
      <c r="H11" s="15">
        <v>13038.329999999998</v>
      </c>
      <c r="I11" s="15">
        <v>19743.43</v>
      </c>
      <c r="J11" s="22">
        <v>51.4260645343384</v>
      </c>
      <c r="K11" s="22">
        <v>28.884201751528344</v>
      </c>
      <c r="L11" s="3"/>
    </row>
    <row r="12" spans="1:12" ht="15">
      <c r="A12" s="11" t="s">
        <v>6</v>
      </c>
      <c r="B12" s="14">
        <v>0</v>
      </c>
      <c r="C12" s="14">
        <v>0</v>
      </c>
      <c r="D12" s="14">
        <v>22.275</v>
      </c>
      <c r="E12" s="14">
        <v>0.74</v>
      </c>
      <c r="F12" s="14">
        <v>0</v>
      </c>
      <c r="G12" s="14">
        <v>0</v>
      </c>
      <c r="H12" s="14">
        <v>647.445</v>
      </c>
      <c r="I12" s="14">
        <v>34.86</v>
      </c>
      <c r="J12" s="21">
        <v>-94.61575886754859</v>
      </c>
      <c r="K12" s="21">
        <v>0.05099940957869418</v>
      </c>
      <c r="L12" s="3"/>
    </row>
    <row r="13" spans="1:12" ht="15">
      <c r="A13" s="12" t="s">
        <v>4</v>
      </c>
      <c r="B13" s="15">
        <v>547.86</v>
      </c>
      <c r="C13" s="15">
        <v>559.7600000000001</v>
      </c>
      <c r="D13" s="15">
        <v>555.87</v>
      </c>
      <c r="E13" s="15">
        <v>528.9250000000001</v>
      </c>
      <c r="F13" s="15">
        <v>11192.279999999999</v>
      </c>
      <c r="G13" s="15">
        <v>14917.880000000001</v>
      </c>
      <c r="H13" s="15">
        <v>13032.134999999998</v>
      </c>
      <c r="I13" s="15">
        <v>9338.3</v>
      </c>
      <c r="J13" s="22">
        <v>-28.344051070680276</v>
      </c>
      <c r="K13" s="22">
        <v>13.661726519469875</v>
      </c>
      <c r="L13" s="3"/>
    </row>
    <row r="14" spans="1:12" ht="15">
      <c r="A14" s="11" t="s">
        <v>16</v>
      </c>
      <c r="B14" s="14">
        <v>597.85</v>
      </c>
      <c r="C14" s="14">
        <v>673.45</v>
      </c>
      <c r="D14" s="14">
        <v>470.558</v>
      </c>
      <c r="E14" s="14">
        <v>999.2286999999999</v>
      </c>
      <c r="F14" s="14">
        <v>14481.84</v>
      </c>
      <c r="G14" s="14">
        <v>17199.049999999996</v>
      </c>
      <c r="H14" s="14">
        <v>11444.7951</v>
      </c>
      <c r="I14" s="14">
        <v>20768.252500000002</v>
      </c>
      <c r="J14" s="21">
        <v>81.46460743539221</v>
      </c>
      <c r="K14" s="21">
        <v>30.383494420001128</v>
      </c>
      <c r="L14" s="3"/>
    </row>
    <row r="15" spans="1:12" ht="15">
      <c r="A15" s="12" t="s">
        <v>8</v>
      </c>
      <c r="B15" s="15">
        <v>0</v>
      </c>
      <c r="C15" s="15">
        <v>2.8</v>
      </c>
      <c r="D15" s="15">
        <v>0</v>
      </c>
      <c r="E15" s="15">
        <v>2.2</v>
      </c>
      <c r="F15" s="15">
        <v>0</v>
      </c>
      <c r="G15" s="15">
        <v>66.24</v>
      </c>
      <c r="H15" s="15">
        <v>0</v>
      </c>
      <c r="I15" s="15">
        <v>56.190000000000005</v>
      </c>
      <c r="J15" s="22"/>
      <c r="K15" s="22">
        <v>0.08220472817632891</v>
      </c>
      <c r="L15" s="3"/>
    </row>
    <row r="16" spans="1:12" ht="15">
      <c r="A16" s="11" t="s">
        <v>7</v>
      </c>
      <c r="B16" s="14">
        <v>0</v>
      </c>
      <c r="C16" s="14">
        <v>0</v>
      </c>
      <c r="D16" s="14">
        <v>0</v>
      </c>
      <c r="E16" s="14">
        <v>0</v>
      </c>
      <c r="F16" s="14">
        <v>0</v>
      </c>
      <c r="G16" s="14">
        <v>0</v>
      </c>
      <c r="H16" s="14">
        <v>0</v>
      </c>
      <c r="I16" s="14">
        <v>0</v>
      </c>
      <c r="J16" s="21"/>
      <c r="K16" s="16"/>
      <c r="L16" s="3"/>
    </row>
    <row r="17" spans="1:12" ht="15">
      <c r="A17" s="18" t="s">
        <v>21</v>
      </c>
      <c r="B17" s="13">
        <v>2673.48</v>
      </c>
      <c r="C17" s="13">
        <v>2740.050000000001</v>
      </c>
      <c r="D17" s="13">
        <v>2247.893</v>
      </c>
      <c r="E17" s="13">
        <v>3427.7636999999995</v>
      </c>
      <c r="F17" s="13">
        <v>59957.56</v>
      </c>
      <c r="G17" s="13">
        <v>69316.09</v>
      </c>
      <c r="H17" s="13">
        <v>52922.7237</v>
      </c>
      <c r="I17" s="13">
        <v>68353.73250000001</v>
      </c>
      <c r="J17" s="20">
        <v>29.157624024554906</v>
      </c>
      <c r="K17" s="20">
        <v>100</v>
      </c>
      <c r="L17" s="3"/>
    </row>
    <row r="18" spans="1:12" ht="6" customHeight="1">
      <c r="A18" s="4"/>
      <c r="B18" s="4"/>
      <c r="C18" s="4"/>
      <c r="D18" s="4"/>
      <c r="E18" s="4"/>
      <c r="F18" s="5"/>
      <c r="G18" s="5"/>
      <c r="H18" s="5"/>
      <c r="I18" s="5"/>
      <c r="J18" s="5"/>
      <c r="K18" s="5"/>
      <c r="L18" s="3"/>
    </row>
    <row r="19" spans="1:12" ht="15">
      <c r="A19" s="195" t="s">
        <v>13</v>
      </c>
      <c r="B19" s="195"/>
      <c r="C19" s="195"/>
      <c r="D19" s="195"/>
      <c r="E19" s="195"/>
      <c r="F19" s="195"/>
      <c r="G19" s="195"/>
      <c r="H19" s="195"/>
      <c r="I19" s="195"/>
      <c r="J19" s="195"/>
      <c r="K19" s="195"/>
      <c r="L19" s="3"/>
    </row>
    <row r="20" spans="1:12" ht="15" customHeight="1">
      <c r="A20" s="176" t="s">
        <v>18</v>
      </c>
      <c r="B20" s="176"/>
      <c r="C20" s="176"/>
      <c r="D20" s="176"/>
      <c r="E20" s="176"/>
      <c r="F20" s="176"/>
      <c r="G20" s="176"/>
      <c r="H20" s="176"/>
      <c r="I20" s="176"/>
      <c r="J20" s="176"/>
      <c r="K20" s="176"/>
      <c r="L20" s="3"/>
    </row>
    <row r="21" spans="1:12" ht="15">
      <c r="A21" s="3"/>
      <c r="B21" s="3"/>
      <c r="C21" s="3"/>
      <c r="D21" s="3"/>
      <c r="E21" s="3"/>
      <c r="F21" s="3"/>
      <c r="G21" s="3"/>
      <c r="H21" s="3"/>
      <c r="I21" s="3"/>
      <c r="J21" s="3"/>
      <c r="K21" s="3"/>
      <c r="L21" s="3"/>
    </row>
    <row r="32" ht="15">
      <c r="K32" s="2"/>
    </row>
  </sheetData>
  <sheetProtection/>
  <mergeCells count="7">
    <mergeCell ref="A20:K20"/>
    <mergeCell ref="A19:K19"/>
    <mergeCell ref="A1:K1"/>
    <mergeCell ref="A2:K2"/>
    <mergeCell ref="A3:A4"/>
    <mergeCell ref="B3:E3"/>
    <mergeCell ref="F3:K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 Brade Monge - SEPSA</dc:creator>
  <cp:keywords/>
  <dc:description/>
  <cp:lastModifiedBy>Iver Brade Monge - SEPSA</cp:lastModifiedBy>
  <cp:lastPrinted>2015-04-23T15:51:48Z</cp:lastPrinted>
  <dcterms:created xsi:type="dcterms:W3CDTF">2015-04-16T21:05:26Z</dcterms:created>
  <dcterms:modified xsi:type="dcterms:W3CDTF">2015-06-24T15:45:30Z</dcterms:modified>
  <cp:category/>
  <cp:version/>
  <cp:contentType/>
  <cp:contentStatus/>
</cp:coreProperties>
</file>